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56" windowWidth="23250" windowHeight="12975" tabRatio="871" activeTab="0"/>
  </bookViews>
  <sheets>
    <sheet name="세입세출총괄" sheetId="1" r:id="rId1"/>
    <sheet name="세입결산서" sheetId="2" r:id="rId2"/>
    <sheet name="세출결산서" sheetId="3" r:id="rId3"/>
    <sheet name="과목전용조서" sheetId="4" r:id="rId4"/>
    <sheet name="예비비사용조서" sheetId="5" r:id="rId5"/>
    <sheet name="기본재산수입명세서" sheetId="6" r:id="rId6"/>
    <sheet name="정부보조금명세서" sheetId="7" r:id="rId7"/>
    <sheet name="후원금(품)수입 및 사용명세서" sheetId="8" r:id="rId8"/>
    <sheet name="인건비명세서" sheetId="9" r:id="rId9"/>
    <sheet name="사업비명세서" sheetId="10" r:id="rId10"/>
  </sheets>
  <definedNames>
    <definedName name="_xlnm.Print_Area" localSheetId="0">'세입세출총괄'!$A$1:$G$65</definedName>
    <definedName name="_xlnm.Print_Area" localSheetId="2">'세출결산서'!$A$1:$H$102</definedName>
    <definedName name="_xlnm.Print_Area" localSheetId="4">'예비비사용조서'!$A$1:$E$15</definedName>
    <definedName name="_xlnm.Print_Area" localSheetId="7">'후원금(품)수입 및 사용명세서'!$A$1:$H$1969</definedName>
    <definedName name="_xlnm.Print_Titles" localSheetId="9">'사업비명세서'!$5:$6</definedName>
    <definedName name="_xlnm.Print_Titles" localSheetId="1">'세입결산서'!$7:$9</definedName>
    <definedName name="_xlnm.Print_Titles" localSheetId="2">'세출결산서'!$4:$6</definedName>
    <definedName name="_xlnm.Print_Titles" localSheetId="8">'인건비명세서'!$5:$6</definedName>
    <definedName name="_xlnm.Print_Titles" localSheetId="6">'정부보조금명세서'!$6:$7</definedName>
  </definedNames>
  <calcPr fullCalcOnLoad="1"/>
</workbook>
</file>

<file path=xl/comments8.xml><?xml version="1.0" encoding="utf-8"?>
<comments xmlns="http://schemas.openxmlformats.org/spreadsheetml/2006/main">
  <authors>
    <author>user</author>
  </authors>
  <commentList>
    <comment ref="E11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30,000-16,180(</t>
        </r>
        <r>
          <rPr>
            <sz val="9"/>
            <rFont val="돋움"/>
            <family val="3"/>
          </rPr>
          <t>수수료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차감</t>
        </r>
      </text>
    </comment>
  </commentList>
</comments>
</file>

<file path=xl/sharedStrings.xml><?xml version="1.0" encoding="utf-8"?>
<sst xmlns="http://schemas.openxmlformats.org/spreadsheetml/2006/main" count="6320" uniqueCount="972">
  <si>
    <t>정부보조금</t>
  </si>
  <si>
    <r>
      <t xml:space="preserve"> </t>
    </r>
    <r>
      <rPr>
        <sz val="11"/>
        <rFont val="돋움"/>
        <family val="3"/>
      </rPr>
      <t xml:space="preserve">합 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계</t>
    </r>
  </si>
  <si>
    <r>
      <t xml:space="preserve">합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계</t>
    </r>
  </si>
  <si>
    <t>재산종류</t>
  </si>
  <si>
    <t>수량</t>
  </si>
  <si>
    <t>평가액</t>
  </si>
  <si>
    <t>수입액</t>
  </si>
  <si>
    <t>산출기초</t>
  </si>
  <si>
    <t>운영방법</t>
  </si>
  <si>
    <t>소계</t>
  </si>
  <si>
    <t>비고</t>
  </si>
  <si>
    <t>퇴직금 및 퇴직적립금</t>
  </si>
  <si>
    <t>사회보험부담금</t>
  </si>
  <si>
    <t>기타후생경비</t>
  </si>
  <si>
    <t>[별지 제21호서식]</t>
  </si>
  <si>
    <t>(단위:원)</t>
  </si>
  <si>
    <t>구   분</t>
  </si>
  <si>
    <t>내   역</t>
  </si>
  <si>
    <t>금   액</t>
  </si>
  <si>
    <t>산출내역</t>
  </si>
  <si>
    <t>[별지 제6호서식]</t>
  </si>
  <si>
    <t>과     목</t>
  </si>
  <si>
    <t>전   용
연월일</t>
  </si>
  <si>
    <t>예산액
(1)</t>
  </si>
  <si>
    <t>전용액
(2)</t>
  </si>
  <si>
    <t>예산현액
(1+2=3)</t>
  </si>
  <si>
    <t>지불액
(4)</t>
  </si>
  <si>
    <t>불용액
(3-4)</t>
  </si>
  <si>
    <t>전용사유</t>
  </si>
  <si>
    <t>관</t>
  </si>
  <si>
    <t>항</t>
  </si>
  <si>
    <t>목</t>
  </si>
  <si>
    <t>구분</t>
  </si>
  <si>
    <t>계</t>
  </si>
  <si>
    <t>기타잡수입</t>
  </si>
  <si>
    <t>후원금</t>
  </si>
  <si>
    <t>수용비및수수료</t>
  </si>
  <si>
    <t>공공요금</t>
  </si>
  <si>
    <t>제세공과금</t>
  </si>
  <si>
    <t>예   산</t>
  </si>
  <si>
    <t>결   산</t>
  </si>
  <si>
    <t>증   감</t>
  </si>
  <si>
    <t>여   비</t>
  </si>
  <si>
    <t>[별지 제5호의3서식]&lt;개정2009.2.5&gt;</t>
  </si>
  <si>
    <t>(단위:원)</t>
  </si>
  <si>
    <t>정부보조금</t>
  </si>
  <si>
    <t>시설부담금</t>
  </si>
  <si>
    <t>총  계</t>
  </si>
  <si>
    <t>[별지 제5호의4서식]&lt;개정2009.2.5&gt;</t>
  </si>
  <si>
    <t>과    목</t>
  </si>
  <si>
    <t>후 원 금</t>
  </si>
  <si>
    <t>급  여</t>
  </si>
  <si>
    <t>퇴직금및퇴직적립금</t>
  </si>
  <si>
    <t>합   계</t>
  </si>
  <si>
    <t>보조금수입</t>
  </si>
  <si>
    <t>이월금</t>
  </si>
  <si>
    <t>잡수입</t>
  </si>
  <si>
    <t>기타보조금</t>
  </si>
  <si>
    <t>인건비</t>
  </si>
  <si>
    <t>사무비</t>
  </si>
  <si>
    <t>운영비</t>
  </si>
  <si>
    <t>기관운영비</t>
  </si>
  <si>
    <t>직책보조비</t>
  </si>
  <si>
    <t>회의비</t>
  </si>
  <si>
    <t>업무추진비</t>
  </si>
  <si>
    <t>시설장비유지비</t>
  </si>
  <si>
    <t>재산조성비</t>
  </si>
  <si>
    <t>사업비</t>
  </si>
  <si>
    <t>예비비</t>
  </si>
  <si>
    <t>합 계</t>
  </si>
  <si>
    <t>총 계</t>
  </si>
  <si>
    <t>(단위:원)</t>
  </si>
  <si>
    <t>세     입     총     괄</t>
  </si>
  <si>
    <t>보조금수입</t>
  </si>
  <si>
    <t>전입금</t>
  </si>
  <si>
    <t>이월금</t>
  </si>
  <si>
    <t>잡수입</t>
  </si>
  <si>
    <t>세     출     총     괄</t>
  </si>
  <si>
    <t>관</t>
  </si>
  <si>
    <t>항</t>
  </si>
  <si>
    <t>구분</t>
  </si>
  <si>
    <t>시설부담금</t>
  </si>
  <si>
    <t>후원금</t>
  </si>
  <si>
    <t>계</t>
  </si>
  <si>
    <t>인건비</t>
  </si>
  <si>
    <t>예   산</t>
  </si>
  <si>
    <t>결   산</t>
  </si>
  <si>
    <t>증   감</t>
  </si>
  <si>
    <t>업무추진비</t>
  </si>
  <si>
    <t>운영비</t>
  </si>
  <si>
    <t>사무비</t>
  </si>
  <si>
    <t>합  계</t>
  </si>
  <si>
    <t>재산조성비</t>
  </si>
  <si>
    <t>시설비</t>
  </si>
  <si>
    <t>사업비</t>
  </si>
  <si>
    <t>예비비</t>
  </si>
  <si>
    <t>총  계</t>
  </si>
  <si>
    <t>사용일자</t>
  </si>
  <si>
    <t>금   액</t>
  </si>
  <si>
    <t>사   유</t>
  </si>
  <si>
    <t>사용내역</t>
  </si>
  <si>
    <t>비   고</t>
  </si>
  <si>
    <t>[별지 제7호서식]</t>
  </si>
  <si>
    <t>[별지 제16호서식]</t>
  </si>
  <si>
    <t>" 해       당</t>
  </si>
  <si>
    <t>사       항</t>
  </si>
  <si>
    <t>없       음 "</t>
  </si>
  <si>
    <t>"해        당</t>
  </si>
  <si>
    <t>사        항</t>
  </si>
  <si>
    <t>없        음"</t>
  </si>
  <si>
    <t>"해</t>
  </si>
  <si>
    <t>당</t>
  </si>
  <si>
    <t>사</t>
  </si>
  <si>
    <t>항</t>
  </si>
  <si>
    <t>없</t>
  </si>
  <si>
    <t>음"</t>
  </si>
  <si>
    <t>[별지 제18호서식]</t>
  </si>
  <si>
    <t>구  분</t>
  </si>
  <si>
    <t>금  액</t>
  </si>
  <si>
    <t>[별지 제20호서식]</t>
  </si>
  <si>
    <t>비 고</t>
  </si>
  <si>
    <t xml:space="preserve"> 총  계</t>
  </si>
  <si>
    <t xml:space="preserve"> 세 입 결 산 서</t>
  </si>
  <si>
    <t xml:space="preserve"> 세 출 결 산 서</t>
  </si>
  <si>
    <t>과 목 전 용 조 서</t>
  </si>
  <si>
    <t>예 비 비 사 용 조 서</t>
  </si>
  <si>
    <t>기 본 재 산 수 입 명 세 서</t>
  </si>
  <si>
    <t>정 부 보 조 금 명 세 서</t>
  </si>
  <si>
    <t>인 건 비 명 세 서</t>
  </si>
  <si>
    <t>사 업 비 명 세 서</t>
  </si>
  <si>
    <t>후원금수입</t>
  </si>
  <si>
    <t>정부보조금</t>
  </si>
  <si>
    <t>보조금수입</t>
  </si>
  <si>
    <t>합   계</t>
  </si>
  <si>
    <t>지정후원금</t>
  </si>
  <si>
    <t>비지정후원금</t>
  </si>
  <si>
    <t>이월금</t>
  </si>
  <si>
    <t>기타예금이자수입</t>
  </si>
  <si>
    <t>잡수입</t>
  </si>
  <si>
    <t>시설비</t>
  </si>
  <si>
    <t>합  계</t>
  </si>
  <si>
    <t>사업비</t>
  </si>
  <si>
    <t>예비비</t>
  </si>
  <si>
    <r>
      <t xml:space="preserve">합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계</t>
    </r>
  </si>
  <si>
    <r>
      <t xml:space="preserve">합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계</t>
    </r>
  </si>
  <si>
    <t>수령일</t>
  </si>
  <si>
    <t>보조구분</t>
  </si>
  <si>
    <t>보조내역</t>
  </si>
  <si>
    <t>금   액</t>
  </si>
  <si>
    <t>보조기관</t>
  </si>
  <si>
    <t>산출기초</t>
  </si>
  <si>
    <t>총  계</t>
  </si>
  <si>
    <t>합  계</t>
  </si>
  <si>
    <t>지역사회후원금품</t>
  </si>
  <si>
    <t>제수당</t>
  </si>
  <si>
    <t>제수당</t>
  </si>
  <si>
    <t>지역사회후원금</t>
  </si>
  <si>
    <t xml:space="preserve"> 후원금 수입 및 사용결과 보고서 </t>
  </si>
  <si>
    <t xml:space="preserve">1. 후원금(금전) 수입명세서 </t>
  </si>
  <si>
    <t>연월일</t>
  </si>
  <si>
    <t>후원금종류</t>
  </si>
  <si>
    <t>후원자</t>
  </si>
  <si>
    <t>내역</t>
  </si>
  <si>
    <t>금액</t>
  </si>
  <si>
    <t>지역사회후원금품</t>
  </si>
  <si>
    <t>민간단체보조금품</t>
  </si>
  <si>
    <t>지역사회후원금</t>
  </si>
  <si>
    <t>박성현</t>
  </si>
  <si>
    <t>월  계</t>
  </si>
  <si>
    <t>누  계</t>
  </si>
  <si>
    <t>월계</t>
  </si>
  <si>
    <t>지역사회후원금</t>
  </si>
  <si>
    <t>지역사회후원금품</t>
  </si>
  <si>
    <t>월계</t>
  </si>
  <si>
    <t>누  계</t>
  </si>
  <si>
    <t>김영미</t>
  </si>
  <si>
    <t>부산은행</t>
  </si>
  <si>
    <t xml:space="preserve">기간 : 2015년 1월 1일부터 2015년 12월 31일까지 </t>
  </si>
  <si>
    <t>이월금</t>
  </si>
  <si>
    <t>전년도이월금</t>
  </si>
  <si>
    <t>기타보조금</t>
  </si>
  <si>
    <t>2015년도 세입·세출 결산 총괄표</t>
  </si>
  <si>
    <t>재산수입</t>
  </si>
  <si>
    <t>기본재산</t>
  </si>
  <si>
    <t>(시민이운영하는 복지법인 우리마을)</t>
  </si>
  <si>
    <t>신진욱</t>
  </si>
  <si>
    <t>유영란</t>
  </si>
  <si>
    <t>지역사회후원금</t>
  </si>
  <si>
    <t>지기영</t>
  </si>
  <si>
    <t>이진욱</t>
  </si>
  <si>
    <t>전명호</t>
  </si>
  <si>
    <t>강민기</t>
  </si>
  <si>
    <t>강영기</t>
  </si>
  <si>
    <t>강영재</t>
  </si>
  <si>
    <t>강정남</t>
  </si>
  <si>
    <t>강주혁</t>
  </si>
  <si>
    <t>구자옥</t>
  </si>
  <si>
    <t>권광숙</t>
  </si>
  <si>
    <t>권병철</t>
  </si>
  <si>
    <t>권희정</t>
  </si>
  <si>
    <t>김경훈</t>
  </si>
  <si>
    <t>김관수</t>
  </si>
  <si>
    <t>김광모</t>
  </si>
  <si>
    <t>김권동</t>
  </si>
  <si>
    <t>김기식</t>
  </si>
  <si>
    <t>김대홍</t>
  </si>
  <si>
    <t>김말영</t>
  </si>
  <si>
    <t>김미정</t>
  </si>
  <si>
    <t>김민아</t>
  </si>
  <si>
    <t>김봉수</t>
  </si>
  <si>
    <t>김상현</t>
  </si>
  <si>
    <t>김선동</t>
  </si>
  <si>
    <t>김성균</t>
  </si>
  <si>
    <t>김수현</t>
  </si>
  <si>
    <t>김영미</t>
  </si>
  <si>
    <t>김영춘</t>
  </si>
  <si>
    <t>김재동</t>
  </si>
  <si>
    <t>김정자</t>
  </si>
  <si>
    <t>김주인</t>
  </si>
  <si>
    <t>김지혜</t>
  </si>
  <si>
    <t>김채영</t>
  </si>
  <si>
    <t>김해연</t>
  </si>
  <si>
    <t>김현영</t>
  </si>
  <si>
    <t>김현정</t>
  </si>
  <si>
    <t>김현진</t>
  </si>
  <si>
    <t>나영렬</t>
  </si>
  <si>
    <t>남웅원</t>
  </si>
  <si>
    <t>남정원</t>
  </si>
  <si>
    <t>남찬섭</t>
  </si>
  <si>
    <t>노수연</t>
  </si>
  <si>
    <t>류기웅</t>
  </si>
  <si>
    <t>문선미</t>
  </si>
  <si>
    <t>박가은</t>
  </si>
  <si>
    <t>박기정</t>
  </si>
  <si>
    <t>박명수</t>
  </si>
  <si>
    <t>박상석</t>
  </si>
  <si>
    <t>박순준</t>
  </si>
  <si>
    <t>박재영</t>
  </si>
  <si>
    <t>박종석</t>
  </si>
  <si>
    <t>박종혁</t>
  </si>
  <si>
    <t>박준영</t>
  </si>
  <si>
    <t>박중석</t>
  </si>
  <si>
    <t>서성아</t>
  </si>
  <si>
    <t>서재용</t>
  </si>
  <si>
    <t>서정무</t>
  </si>
  <si>
    <t>성향숙</t>
  </si>
  <si>
    <t>소백수</t>
  </si>
  <si>
    <t>손광호</t>
  </si>
  <si>
    <t>손혜령</t>
  </si>
  <si>
    <t>송은영</t>
  </si>
  <si>
    <t>송종목</t>
  </si>
  <si>
    <t>송호성</t>
  </si>
  <si>
    <t>신명자</t>
  </si>
  <si>
    <t>신영식</t>
  </si>
  <si>
    <t>신유리</t>
  </si>
  <si>
    <t>안영철</t>
  </si>
  <si>
    <t>안재철</t>
  </si>
  <si>
    <t>양은진</t>
  </si>
  <si>
    <t>오동하</t>
  </si>
  <si>
    <t>오영란</t>
  </si>
  <si>
    <t>오우석</t>
  </si>
  <si>
    <t>오혁진</t>
  </si>
  <si>
    <t>옥래석</t>
  </si>
  <si>
    <t>우수진</t>
  </si>
  <si>
    <t>원세연</t>
  </si>
  <si>
    <t>윤경태</t>
  </si>
  <si>
    <t>윤소정</t>
  </si>
  <si>
    <t>윤여진</t>
  </si>
  <si>
    <t>윤연</t>
  </si>
  <si>
    <t>윤원찬</t>
  </si>
  <si>
    <t>윤태일</t>
  </si>
  <si>
    <t>윤태호</t>
  </si>
  <si>
    <t>이광희</t>
  </si>
  <si>
    <t>이기택</t>
  </si>
  <si>
    <t>이동훈</t>
  </si>
  <si>
    <t>이두호</t>
  </si>
  <si>
    <t>이미옥</t>
  </si>
  <si>
    <t>이상욱</t>
  </si>
  <si>
    <t>이상호</t>
  </si>
  <si>
    <t>이상희</t>
  </si>
  <si>
    <t>이성아</t>
  </si>
  <si>
    <t>이수종</t>
  </si>
  <si>
    <t>이신정</t>
  </si>
  <si>
    <t>이영애</t>
  </si>
  <si>
    <t>이용득</t>
  </si>
  <si>
    <t>이은숙</t>
  </si>
  <si>
    <t>이응재</t>
  </si>
  <si>
    <t>이인숙</t>
  </si>
  <si>
    <t>이자영</t>
  </si>
  <si>
    <t>이재안</t>
  </si>
  <si>
    <t>이재희</t>
  </si>
  <si>
    <t>이현옥</t>
  </si>
  <si>
    <t>이흥호</t>
  </si>
  <si>
    <t>전성경</t>
  </si>
  <si>
    <t>전성희</t>
  </si>
  <si>
    <t>정제철</t>
  </si>
  <si>
    <t>정숙경</t>
  </si>
  <si>
    <t>정영규</t>
  </si>
  <si>
    <t>정윤섭</t>
  </si>
  <si>
    <t>조대환</t>
  </si>
  <si>
    <t>지진권</t>
  </si>
  <si>
    <t>진병을</t>
  </si>
  <si>
    <t>차근호</t>
  </si>
  <si>
    <t>차동욱</t>
  </si>
  <si>
    <t>차재근</t>
  </si>
  <si>
    <t>최남규</t>
  </si>
  <si>
    <t>최부규</t>
  </si>
  <si>
    <t>최성주</t>
  </si>
  <si>
    <t>최수용</t>
  </si>
  <si>
    <t>최옥순</t>
  </si>
  <si>
    <t>최정의</t>
  </si>
  <si>
    <t>최지현</t>
  </si>
  <si>
    <t>최진일</t>
  </si>
  <si>
    <t>최창용</t>
  </si>
  <si>
    <t>최효림</t>
  </si>
  <si>
    <t>최희경</t>
  </si>
  <si>
    <t>추희숙</t>
  </si>
  <si>
    <t>하연분</t>
  </si>
  <si>
    <t>하창룡</t>
  </si>
  <si>
    <t>한승훈</t>
  </si>
  <si>
    <t>한영숙</t>
  </si>
  <si>
    <t>한우섭</t>
  </si>
  <si>
    <t>현광희</t>
  </si>
  <si>
    <t>현안나</t>
  </si>
  <si>
    <t>현정길</t>
  </si>
  <si>
    <t>홍순연</t>
  </si>
  <si>
    <t>홍순학</t>
  </si>
  <si>
    <t>홍재봉</t>
  </si>
  <si>
    <t>홍현미라</t>
  </si>
  <si>
    <t>홍현정</t>
  </si>
  <si>
    <t>황홍석</t>
  </si>
  <si>
    <t>이월금</t>
  </si>
  <si>
    <t>익명</t>
  </si>
  <si>
    <t>전년도이월금</t>
  </si>
  <si>
    <t>배윤기</t>
  </si>
  <si>
    <t>안성태</t>
  </si>
  <si>
    <t>장원석</t>
  </si>
  <si>
    <t>강민수</t>
  </si>
  <si>
    <t>강영기</t>
  </si>
  <si>
    <t>강영재</t>
  </si>
  <si>
    <t>강정남</t>
  </si>
  <si>
    <t>강주혁</t>
  </si>
  <si>
    <t>권도형</t>
  </si>
  <si>
    <t>권병철</t>
  </si>
  <si>
    <t>권희정</t>
  </si>
  <si>
    <t>김경훈</t>
  </si>
  <si>
    <t>고영찬</t>
  </si>
  <si>
    <t>김철</t>
  </si>
  <si>
    <t>김종건</t>
  </si>
  <si>
    <t>전명호외1명</t>
  </si>
  <si>
    <t>윤해복</t>
  </si>
  <si>
    <t>구자옥</t>
  </si>
  <si>
    <t>김권동</t>
  </si>
  <si>
    <t>김기식</t>
  </si>
  <si>
    <t>김대홍</t>
  </si>
  <si>
    <t>김말영</t>
  </si>
  <si>
    <t>김미정</t>
  </si>
  <si>
    <t>김민아</t>
  </si>
  <si>
    <t>김봉수</t>
  </si>
  <si>
    <t>김선동</t>
  </si>
  <si>
    <t>김선주</t>
  </si>
  <si>
    <t>김성균</t>
  </si>
  <si>
    <t>김수현</t>
  </si>
  <si>
    <t>김재동</t>
  </si>
  <si>
    <t>김정자</t>
  </si>
  <si>
    <t>김주인</t>
  </si>
  <si>
    <t>김지혜</t>
  </si>
  <si>
    <t>김채영</t>
  </si>
  <si>
    <t>김해연</t>
  </si>
  <si>
    <t>김현영</t>
  </si>
  <si>
    <t>김현정</t>
  </si>
  <si>
    <t>김현진</t>
  </si>
  <si>
    <t>나영렬</t>
  </si>
  <si>
    <t>남웅원</t>
  </si>
  <si>
    <t>남정원</t>
  </si>
  <si>
    <t>남찬섭</t>
  </si>
  <si>
    <t>노수연</t>
  </si>
  <si>
    <t>류기웅</t>
  </si>
  <si>
    <t>류상일</t>
  </si>
  <si>
    <t>문선미</t>
  </si>
  <si>
    <t>박가은</t>
  </si>
  <si>
    <t>박기정</t>
  </si>
  <si>
    <t>박명수</t>
  </si>
  <si>
    <t>박상석</t>
  </si>
  <si>
    <t>박순준</t>
  </si>
  <si>
    <t>박영진</t>
  </si>
  <si>
    <t>박재영</t>
  </si>
  <si>
    <t>박종석</t>
  </si>
  <si>
    <t>박종혁</t>
  </si>
  <si>
    <t>박준영</t>
  </si>
  <si>
    <t>박중석</t>
  </si>
  <si>
    <t>서성아</t>
  </si>
  <si>
    <t>서재용</t>
  </si>
  <si>
    <t>서정무</t>
  </si>
  <si>
    <t>성향숙</t>
  </si>
  <si>
    <t>소백수</t>
  </si>
  <si>
    <t>손광호</t>
  </si>
  <si>
    <t>손정환</t>
  </si>
  <si>
    <t>손혜령</t>
  </si>
  <si>
    <t>송은영</t>
  </si>
  <si>
    <t>손종목</t>
  </si>
  <si>
    <t>송호성</t>
  </si>
  <si>
    <t>신명자</t>
  </si>
  <si>
    <t>신영식</t>
  </si>
  <si>
    <t>신유리</t>
  </si>
  <si>
    <t>신진욱</t>
  </si>
  <si>
    <t>안영철</t>
  </si>
  <si>
    <t>안재철</t>
  </si>
  <si>
    <t>엄숙희</t>
  </si>
  <si>
    <t>오동하</t>
  </si>
  <si>
    <t>오영란</t>
  </si>
  <si>
    <t>이수진</t>
  </si>
  <si>
    <t>장원석</t>
  </si>
  <si>
    <t>전종배</t>
  </si>
  <si>
    <t>정세철</t>
  </si>
  <si>
    <t>최정의</t>
  </si>
  <si>
    <t>최지현</t>
  </si>
  <si>
    <t>최진일</t>
  </si>
  <si>
    <t>최창용</t>
  </si>
  <si>
    <t>최효림</t>
  </si>
  <si>
    <t>최희경</t>
  </si>
  <si>
    <t>추희숙</t>
  </si>
  <si>
    <t>하연분</t>
  </si>
  <si>
    <t>하창룡</t>
  </si>
  <si>
    <t>한승훈</t>
  </si>
  <si>
    <t>한영숙</t>
  </si>
  <si>
    <t>한우섭</t>
  </si>
  <si>
    <t>황명란</t>
  </si>
  <si>
    <t>황수연</t>
  </si>
  <si>
    <t>고영찬</t>
  </si>
  <si>
    <t>이선후</t>
  </si>
  <si>
    <t>이상희</t>
  </si>
  <si>
    <t>이재희</t>
  </si>
  <si>
    <t>착한콜</t>
  </si>
  <si>
    <t>민훈</t>
  </si>
  <si>
    <t>박지원</t>
  </si>
  <si>
    <t xml:space="preserve">전명호 </t>
  </si>
  <si>
    <t>강민수</t>
  </si>
  <si>
    <t>권광숙</t>
  </si>
  <si>
    <t>권혜미</t>
  </si>
  <si>
    <t>김말영</t>
  </si>
  <si>
    <t>손정환</t>
  </si>
  <si>
    <t>안성태</t>
  </si>
  <si>
    <t>엄숙희</t>
  </si>
  <si>
    <t>윤옥순</t>
  </si>
  <si>
    <t>현광희</t>
  </si>
  <si>
    <t>현안나</t>
  </si>
  <si>
    <t>현정길</t>
  </si>
  <si>
    <t>고영찬외3명</t>
  </si>
  <si>
    <t>이선우</t>
  </si>
  <si>
    <t>마을도서관운영비</t>
  </si>
  <si>
    <t>박영진</t>
  </si>
  <si>
    <t>착한콜</t>
  </si>
  <si>
    <t>김석준</t>
  </si>
  <si>
    <t>박지원외1명</t>
  </si>
  <si>
    <t>고영찬외1명</t>
  </si>
  <si>
    <t>강민수</t>
  </si>
  <si>
    <t>강은주</t>
  </si>
  <si>
    <t>고영수</t>
  </si>
  <si>
    <t>권도형</t>
  </si>
  <si>
    <t>김선주</t>
  </si>
  <si>
    <t>김영춘</t>
  </si>
  <si>
    <t>류상일</t>
  </si>
  <si>
    <t>박성현</t>
  </si>
  <si>
    <t>배윤기</t>
  </si>
  <si>
    <t>이주은</t>
  </si>
  <si>
    <t>헬프에이지</t>
  </si>
  <si>
    <t>김정대</t>
  </si>
  <si>
    <t>김진우</t>
  </si>
  <si>
    <t>이재욱</t>
  </si>
  <si>
    <t>차선주</t>
  </si>
  <si>
    <t>조혜진</t>
  </si>
  <si>
    <t>박지원</t>
  </si>
  <si>
    <t>김애리</t>
  </si>
  <si>
    <t>김종민</t>
  </si>
  <si>
    <t>김채영</t>
  </si>
  <si>
    <t>남웅원</t>
  </si>
  <si>
    <t>문영주</t>
  </si>
  <si>
    <t>민소영</t>
  </si>
  <si>
    <t>박성주</t>
  </si>
  <si>
    <t>박시우</t>
  </si>
  <si>
    <t>박언주</t>
  </si>
  <si>
    <t>박주미</t>
  </si>
  <si>
    <t>백진이</t>
  </si>
  <si>
    <t>송미종</t>
  </si>
  <si>
    <t>인하원</t>
  </si>
  <si>
    <t>양재혁</t>
  </si>
  <si>
    <t>이민홍</t>
  </si>
  <si>
    <t>이연주</t>
  </si>
  <si>
    <t>이영주</t>
  </si>
  <si>
    <t>이진섭</t>
  </si>
  <si>
    <t>조기종</t>
  </si>
  <si>
    <t>고영찬외2명</t>
  </si>
  <si>
    <t>지역사회후원금품</t>
  </si>
  <si>
    <t>지역사회후원금</t>
  </si>
  <si>
    <t>박지원</t>
  </si>
  <si>
    <t>김숙현</t>
  </si>
  <si>
    <t>전명호</t>
  </si>
  <si>
    <t>강영기</t>
  </si>
  <si>
    <t>강민수</t>
  </si>
  <si>
    <t>강영재</t>
  </si>
  <si>
    <t>강은주</t>
  </si>
  <si>
    <t>강정남</t>
  </si>
  <si>
    <t>강주혁</t>
  </si>
  <si>
    <t>구자옥</t>
  </si>
  <si>
    <t>권광숙</t>
  </si>
  <si>
    <t>권도형</t>
  </si>
  <si>
    <t>권병철</t>
  </si>
  <si>
    <t>권혜미</t>
  </si>
  <si>
    <t>권희정</t>
  </si>
  <si>
    <t>김경훈</t>
  </si>
  <si>
    <t>김광모</t>
  </si>
  <si>
    <t>김권동</t>
  </si>
  <si>
    <t>김기식</t>
  </si>
  <si>
    <t>김대홍</t>
  </si>
  <si>
    <t>김말영</t>
  </si>
  <si>
    <t>김미정</t>
  </si>
  <si>
    <t>김민아</t>
  </si>
  <si>
    <t>김봉수</t>
  </si>
  <si>
    <t>김상현</t>
  </si>
  <si>
    <t>김선동</t>
  </si>
  <si>
    <t>김선주</t>
  </si>
  <si>
    <t>김성균</t>
  </si>
  <si>
    <t>김영미</t>
  </si>
  <si>
    <t>김영춘</t>
  </si>
  <si>
    <t>김재동</t>
  </si>
  <si>
    <t>김정자</t>
  </si>
  <si>
    <t>김주인</t>
  </si>
  <si>
    <t>김지혜</t>
  </si>
  <si>
    <t>김진우</t>
  </si>
  <si>
    <t>김채영</t>
  </si>
  <si>
    <t>김해연</t>
  </si>
  <si>
    <t>김현영</t>
  </si>
  <si>
    <t>김현정</t>
  </si>
  <si>
    <t>김현진</t>
  </si>
  <si>
    <t>나영렬</t>
  </si>
  <si>
    <t>남정원</t>
  </si>
  <si>
    <t>남찬섭</t>
  </si>
  <si>
    <t>노수연</t>
  </si>
  <si>
    <t>류기웅</t>
  </si>
  <si>
    <t>류상일</t>
  </si>
  <si>
    <t>문선미</t>
  </si>
  <si>
    <t>박가은</t>
  </si>
  <si>
    <t>박기정</t>
  </si>
  <si>
    <t>박명수</t>
  </si>
  <si>
    <t>박성현</t>
  </si>
  <si>
    <t>박순준</t>
  </si>
  <si>
    <t>박재영</t>
  </si>
  <si>
    <t>박종석</t>
  </si>
  <si>
    <t>박종혁</t>
  </si>
  <si>
    <t>박준영</t>
  </si>
  <si>
    <t>박중석</t>
  </si>
  <si>
    <t>배윤기</t>
  </si>
  <si>
    <t>서성아</t>
  </si>
  <si>
    <t>서재용</t>
  </si>
  <si>
    <t>서정무</t>
  </si>
  <si>
    <t>성향숙</t>
  </si>
  <si>
    <t>소백수</t>
  </si>
  <si>
    <t>손광호</t>
  </si>
  <si>
    <t>손혜령</t>
  </si>
  <si>
    <t>송미종</t>
  </si>
  <si>
    <t>송은영</t>
  </si>
  <si>
    <t>송종목</t>
  </si>
  <si>
    <t>신명자</t>
  </si>
  <si>
    <t>신영식</t>
  </si>
  <si>
    <t>신유리</t>
  </si>
  <si>
    <t>안성태</t>
  </si>
  <si>
    <t>안영철</t>
  </si>
  <si>
    <t>안재철</t>
  </si>
  <si>
    <t>엄숙희</t>
  </si>
  <si>
    <t>오동하</t>
  </si>
  <si>
    <t>오영란</t>
  </si>
  <si>
    <t>오우석</t>
  </si>
  <si>
    <t>오혁진</t>
  </si>
  <si>
    <t>옥래석</t>
  </si>
  <si>
    <t>우수진</t>
  </si>
  <si>
    <t>원세연</t>
  </si>
  <si>
    <t>유영란</t>
  </si>
  <si>
    <t>윤여진</t>
  </si>
  <si>
    <t>윤연</t>
  </si>
  <si>
    <t>윤원찬</t>
  </si>
  <si>
    <t>윤태일</t>
  </si>
  <si>
    <t>윤태호</t>
  </si>
  <si>
    <t>이광희</t>
  </si>
  <si>
    <t>이기택</t>
  </si>
  <si>
    <t>이동훈</t>
  </si>
  <si>
    <t>이두호</t>
  </si>
  <si>
    <t>이미옥</t>
  </si>
  <si>
    <t>이상욱</t>
  </si>
  <si>
    <t>이성아</t>
  </si>
  <si>
    <t>이수종</t>
  </si>
  <si>
    <t>이수진</t>
  </si>
  <si>
    <t>이신정</t>
  </si>
  <si>
    <t>이영애</t>
  </si>
  <si>
    <t>이용득</t>
  </si>
  <si>
    <t>이응재</t>
  </si>
  <si>
    <t>이인숙</t>
  </si>
  <si>
    <t>이자영</t>
  </si>
  <si>
    <t>이재안</t>
  </si>
  <si>
    <t>이재희</t>
  </si>
  <si>
    <t>이주은</t>
  </si>
  <si>
    <t>이현옥</t>
  </si>
  <si>
    <t>이흥호</t>
  </si>
  <si>
    <t>장원석</t>
  </si>
  <si>
    <t>전성경</t>
  </si>
  <si>
    <t>전성희</t>
  </si>
  <si>
    <t>전종배</t>
  </si>
  <si>
    <t>정세철</t>
  </si>
  <si>
    <t>정숙경</t>
  </si>
  <si>
    <t>정영규</t>
  </si>
  <si>
    <t>정윤섭</t>
  </si>
  <si>
    <t>조대환</t>
  </si>
  <si>
    <t>조미진</t>
  </si>
  <si>
    <t>지진권</t>
  </si>
  <si>
    <t>진병을</t>
  </si>
  <si>
    <t>차근호</t>
  </si>
  <si>
    <t>차동욱</t>
  </si>
  <si>
    <t>차선주</t>
  </si>
  <si>
    <t>최남규</t>
  </si>
  <si>
    <t>최성주</t>
  </si>
  <si>
    <t>최수용</t>
  </si>
  <si>
    <t>최영애</t>
  </si>
  <si>
    <t>최옥순</t>
  </si>
  <si>
    <t>최정의</t>
  </si>
  <si>
    <t>최지현</t>
  </si>
  <si>
    <t>최창용</t>
  </si>
  <si>
    <t>최효림</t>
  </si>
  <si>
    <t>최희경</t>
  </si>
  <si>
    <t>추희숙</t>
  </si>
  <si>
    <t>하연분</t>
  </si>
  <si>
    <t>하창룡</t>
  </si>
  <si>
    <t>한승훈</t>
  </si>
  <si>
    <t>한영숙</t>
  </si>
  <si>
    <t>한우섭</t>
  </si>
  <si>
    <t>현광희</t>
  </si>
  <si>
    <t>현안나</t>
  </si>
  <si>
    <t>현정길</t>
  </si>
  <si>
    <t>홍순연</t>
  </si>
  <si>
    <t>홍재봉</t>
  </si>
  <si>
    <t>홍현미라</t>
  </si>
  <si>
    <t>홍현정</t>
  </si>
  <si>
    <t>황명란</t>
  </si>
  <si>
    <t>황홍석</t>
  </si>
  <si>
    <t>이선우</t>
  </si>
  <si>
    <t>고영찬</t>
  </si>
  <si>
    <t>김종건</t>
  </si>
  <si>
    <t>남웅원</t>
  </si>
  <si>
    <t>박영진</t>
  </si>
  <si>
    <t>박진희</t>
  </si>
  <si>
    <t>신진욱</t>
  </si>
  <si>
    <t>안득주</t>
  </si>
  <si>
    <t>이상희</t>
  </si>
  <si>
    <t>차재근</t>
  </si>
  <si>
    <t>기장종합사회복지관</t>
  </si>
  <si>
    <t>헬프에이지</t>
  </si>
  <si>
    <t>부산뇌병변복지관</t>
  </si>
  <si>
    <t>부산은행</t>
  </si>
  <si>
    <t>착한콜</t>
  </si>
  <si>
    <t>김현호</t>
  </si>
  <si>
    <t>김민아</t>
  </si>
  <si>
    <t>남찬섭</t>
  </si>
  <si>
    <t>노수연</t>
  </si>
  <si>
    <t>류기웅</t>
  </si>
  <si>
    <t>문선미</t>
  </si>
  <si>
    <t>박가은</t>
  </si>
  <si>
    <t>박기정</t>
  </si>
  <si>
    <t>박명수</t>
  </si>
  <si>
    <t>박성현</t>
  </si>
  <si>
    <t>박재영</t>
  </si>
  <si>
    <t>박종석</t>
  </si>
  <si>
    <t>박종혁</t>
  </si>
  <si>
    <t>박준영</t>
  </si>
  <si>
    <t>박중석</t>
  </si>
  <si>
    <t>배윤기</t>
  </si>
  <si>
    <t>서성아</t>
  </si>
  <si>
    <t>서재용</t>
  </si>
  <si>
    <t>서정무</t>
  </si>
  <si>
    <t>성향숙</t>
  </si>
  <si>
    <t>손광호</t>
  </si>
  <si>
    <t>손혜령</t>
  </si>
  <si>
    <t>송미종</t>
  </si>
  <si>
    <t>송은영</t>
  </si>
  <si>
    <t>송종목</t>
  </si>
  <si>
    <t>신명자</t>
  </si>
  <si>
    <t>신영식</t>
  </si>
  <si>
    <t>신유리</t>
  </si>
  <si>
    <t>안득주</t>
  </si>
  <si>
    <t>안성태</t>
  </si>
  <si>
    <t>안영철</t>
  </si>
  <si>
    <t>안재철</t>
  </si>
  <si>
    <t>엄숙희</t>
  </si>
  <si>
    <t>오동하</t>
  </si>
  <si>
    <t>오우석</t>
  </si>
  <si>
    <t>오혁진</t>
  </si>
  <si>
    <t>옥래석</t>
  </si>
  <si>
    <t>우수진</t>
  </si>
  <si>
    <t>원세연</t>
  </si>
  <si>
    <t>유영란</t>
  </si>
  <si>
    <t>윤경태</t>
  </si>
  <si>
    <t>윤여진</t>
  </si>
  <si>
    <t>윤연</t>
  </si>
  <si>
    <t>윤옥순</t>
  </si>
  <si>
    <t>윤원찬</t>
  </si>
  <si>
    <t>윤태일</t>
  </si>
  <si>
    <t>윤태호</t>
  </si>
  <si>
    <t>이광희</t>
  </si>
  <si>
    <t>이기택</t>
  </si>
  <si>
    <t>이동훈</t>
  </si>
  <si>
    <t>이두호</t>
  </si>
  <si>
    <t>이미옥</t>
  </si>
  <si>
    <t>이상욱</t>
  </si>
  <si>
    <t>이상호</t>
  </si>
  <si>
    <t>이성아</t>
  </si>
  <si>
    <t>이수종</t>
  </si>
  <si>
    <t>이수진</t>
  </si>
  <si>
    <t>이신정</t>
  </si>
  <si>
    <t>이영애</t>
  </si>
  <si>
    <t>이용득</t>
  </si>
  <si>
    <t>이은숙</t>
  </si>
  <si>
    <t>이응재</t>
  </si>
  <si>
    <t>이인숙</t>
  </si>
  <si>
    <t>이자영</t>
  </si>
  <si>
    <t>이재안</t>
  </si>
  <si>
    <t>이재희</t>
  </si>
  <si>
    <t>이주은</t>
  </si>
  <si>
    <t>이현옥</t>
  </si>
  <si>
    <t>이흥호</t>
  </si>
  <si>
    <t>장원석</t>
  </si>
  <si>
    <t>전성경</t>
  </si>
  <si>
    <t>전성희</t>
  </si>
  <si>
    <t>전종배</t>
  </si>
  <si>
    <t>정세철</t>
  </si>
  <si>
    <t>정숙경</t>
  </si>
  <si>
    <t>정영규</t>
  </si>
  <si>
    <t>정윤섭</t>
  </si>
  <si>
    <t>조대환</t>
  </si>
  <si>
    <t>지진권</t>
  </si>
  <si>
    <t>진병을</t>
  </si>
  <si>
    <t>차근호</t>
  </si>
  <si>
    <t>차동욱</t>
  </si>
  <si>
    <t>차선주</t>
  </si>
  <si>
    <t>차재근</t>
  </si>
  <si>
    <t>최남규</t>
  </si>
  <si>
    <t>최성주</t>
  </si>
  <si>
    <t>최수용</t>
  </si>
  <si>
    <t>최옥순</t>
  </si>
  <si>
    <t>최정의</t>
  </si>
  <si>
    <t>최지현</t>
  </si>
  <si>
    <t>최창용</t>
  </si>
  <si>
    <t>최효림</t>
  </si>
  <si>
    <t>최희경</t>
  </si>
  <si>
    <t>추희숙</t>
  </si>
  <si>
    <t>하연분</t>
  </si>
  <si>
    <t>하창룡</t>
  </si>
  <si>
    <t>한승훈</t>
  </si>
  <si>
    <t>한영숙</t>
  </si>
  <si>
    <t>한우섭</t>
  </si>
  <si>
    <t>현광희</t>
  </si>
  <si>
    <t>현안나</t>
  </si>
  <si>
    <t>현정길</t>
  </si>
  <si>
    <t>홍순연</t>
  </si>
  <si>
    <t>박순준</t>
  </si>
  <si>
    <t>홍재봉</t>
  </si>
  <si>
    <t>홍현미라</t>
  </si>
  <si>
    <t>황명란</t>
  </si>
  <si>
    <t>황홍석</t>
  </si>
  <si>
    <t>지역사회후원금품</t>
  </si>
  <si>
    <t>김종건</t>
  </si>
  <si>
    <t>지역사회후원금</t>
  </si>
  <si>
    <t>부산대학교병원</t>
  </si>
  <si>
    <t xml:space="preserve"> </t>
  </si>
  <si>
    <t>월  계</t>
  </si>
  <si>
    <t>누  계</t>
  </si>
  <si>
    <t>아이피미라클</t>
  </si>
  <si>
    <t>김철</t>
  </si>
  <si>
    <t>권혜미</t>
  </si>
  <si>
    <t>김우길</t>
  </si>
  <si>
    <t>김유정</t>
  </si>
  <si>
    <t>박영진</t>
  </si>
  <si>
    <t>소백수</t>
  </si>
  <si>
    <t>신진욱</t>
  </si>
  <si>
    <t>안병숙</t>
  </si>
  <si>
    <t>오영란</t>
  </si>
  <si>
    <t>이은진</t>
  </si>
  <si>
    <t>이정식</t>
  </si>
  <si>
    <t>황수연</t>
  </si>
  <si>
    <t>황영진</t>
  </si>
  <si>
    <t>박지원</t>
  </si>
  <si>
    <t>전명호</t>
  </si>
  <si>
    <t>강영기</t>
  </si>
  <si>
    <t>강정남</t>
  </si>
  <si>
    <t>권병철</t>
  </si>
  <si>
    <t>김봉수</t>
  </si>
  <si>
    <t>김현영</t>
  </si>
  <si>
    <t>윤소정</t>
  </si>
  <si>
    <t>이수진</t>
  </si>
  <si>
    <t>이재안</t>
  </si>
  <si>
    <t>임기헌</t>
  </si>
  <si>
    <t>고영찬</t>
  </si>
  <si>
    <t>이선우</t>
  </si>
  <si>
    <t>강민수</t>
  </si>
  <si>
    <t>강영재</t>
  </si>
  <si>
    <t>강은주</t>
  </si>
  <si>
    <t>구자옥</t>
  </si>
  <si>
    <t>권광숙</t>
  </si>
  <si>
    <t>권도형</t>
  </si>
  <si>
    <t>권희정</t>
  </si>
  <si>
    <t>김경훈</t>
  </si>
  <si>
    <t>김광모</t>
  </si>
  <si>
    <t>김권동</t>
  </si>
  <si>
    <t>김기식</t>
  </si>
  <si>
    <t>김대홍</t>
  </si>
  <si>
    <t>김말영</t>
  </si>
  <si>
    <t>김미정</t>
  </si>
  <si>
    <t>김민아</t>
  </si>
  <si>
    <t>김상현</t>
  </si>
  <si>
    <t>김선동</t>
  </si>
  <si>
    <t>김선주</t>
  </si>
  <si>
    <t>김성균</t>
  </si>
  <si>
    <t>김영미</t>
  </si>
  <si>
    <t>김영춘</t>
  </si>
  <si>
    <t>김재동</t>
  </si>
  <si>
    <t>김정자</t>
  </si>
  <si>
    <t>김주인</t>
  </si>
  <si>
    <t>김지혜</t>
  </si>
  <si>
    <t>김진우</t>
  </si>
  <si>
    <t>김채영</t>
  </si>
  <si>
    <t>김해연</t>
  </si>
  <si>
    <t>김현정</t>
  </si>
  <si>
    <t>김현진</t>
  </si>
  <si>
    <t>나영렬</t>
  </si>
  <si>
    <t>남정원</t>
  </si>
  <si>
    <t>류상일</t>
  </si>
  <si>
    <t>송종목</t>
  </si>
  <si>
    <t>오혁진</t>
  </si>
  <si>
    <t>유영란</t>
  </si>
  <si>
    <t>윤여진</t>
  </si>
  <si>
    <t>윤연</t>
  </si>
  <si>
    <t>윤원찬</t>
  </si>
  <si>
    <t>이광희</t>
  </si>
  <si>
    <t>이기택</t>
  </si>
  <si>
    <t>이동훈</t>
  </si>
  <si>
    <t>이미옥</t>
  </si>
  <si>
    <t>이상욱</t>
  </si>
  <si>
    <t>이성아</t>
  </si>
  <si>
    <t>이신정</t>
  </si>
  <si>
    <t>이영애</t>
  </si>
  <si>
    <t>이응재</t>
  </si>
  <si>
    <t>이인숙</t>
  </si>
  <si>
    <t>이자영</t>
  </si>
  <si>
    <t>이현옥</t>
  </si>
  <si>
    <t>이흥호</t>
  </si>
  <si>
    <t>전성희</t>
  </si>
  <si>
    <t>정숙경</t>
  </si>
  <si>
    <t>조대환</t>
  </si>
  <si>
    <t>진병을</t>
  </si>
  <si>
    <t>차선주</t>
  </si>
  <si>
    <t>최옥순</t>
  </si>
  <si>
    <t>수타워즈</t>
  </si>
  <si>
    <t>김진</t>
  </si>
  <si>
    <t>윤경태</t>
  </si>
  <si>
    <t>최진일</t>
  </si>
  <si>
    <t>헬프에이지</t>
  </si>
  <si>
    <t>이주형</t>
  </si>
  <si>
    <t>비지정후원금</t>
  </si>
  <si>
    <t>한국전력공사</t>
  </si>
  <si>
    <t>민소영</t>
  </si>
  <si>
    <t>박민성</t>
  </si>
  <si>
    <t>유동철</t>
  </si>
  <si>
    <t>박성주</t>
  </si>
  <si>
    <t>익명</t>
  </si>
  <si>
    <t>김종민</t>
  </si>
  <si>
    <t>김종민</t>
  </si>
  <si>
    <t>㈜핑크로드</t>
  </si>
  <si>
    <t>착한콜</t>
  </si>
  <si>
    <t>곽춘희</t>
  </si>
  <si>
    <t>주경중</t>
  </si>
  <si>
    <t>재산수입</t>
  </si>
  <si>
    <t>개산수입</t>
  </si>
  <si>
    <t>배당및
이자수입</t>
  </si>
  <si>
    <t>전년도이월금</t>
  </si>
  <si>
    <t>이월금</t>
  </si>
  <si>
    <t>전년도이월금
(후원금)</t>
  </si>
  <si>
    <t>전년도이월금
(기본재산)</t>
  </si>
  <si>
    <t>합   계</t>
  </si>
  <si>
    <t>상여금</t>
  </si>
  <si>
    <t>기타후생경비</t>
  </si>
  <si>
    <t>사회보험부담금</t>
  </si>
  <si>
    <t>기타운영비</t>
  </si>
  <si>
    <t>자산취득비</t>
  </si>
  <si>
    <t>지역공동체활성화
및지역공동체 지원사업</t>
  </si>
  <si>
    <t>저소득지역삶의질
개선사업</t>
  </si>
  <si>
    <t>주민욕구조사</t>
  </si>
  <si>
    <t>회원개발 및 관리사업</t>
  </si>
  <si>
    <t>외부지원사업</t>
  </si>
  <si>
    <t>마을국수나눔잔치</t>
  </si>
  <si>
    <t>현판식</t>
  </si>
  <si>
    <t>우리가락강사비</t>
  </si>
  <si>
    <t>빅이벤트방역사업</t>
  </si>
  <si>
    <t>자문위원비</t>
  </si>
  <si>
    <t>운영단장활동비</t>
  </si>
  <si>
    <t>주민설명회외기타</t>
  </si>
  <si>
    <t xml:space="preserve"> </t>
  </si>
  <si>
    <t>지역공동체활성화
및
지역공동체지원사업</t>
  </si>
  <si>
    <t>자문비 :420,000*5월=2,100,000</t>
  </si>
  <si>
    <t>활동비 :420,000*5월=2,100,000</t>
  </si>
  <si>
    <t>주민설명회 외 :236,600*1년=236,600</t>
  </si>
  <si>
    <t>강사비 :60,000*5월=300,000</t>
  </si>
  <si>
    <t>현판식:3,038,980*1회=3,038,980</t>
  </si>
  <si>
    <t>방역사업:950,085*1회=950,085</t>
  </si>
  <si>
    <t>국수잔치:345,500*10회=3,455,000</t>
  </si>
  <si>
    <t>마을관리사무소현판식</t>
  </si>
  <si>
    <t>현판식:1,980,000*1회=1,980,000</t>
  </si>
  <si>
    <t>변화의시작, 전기로 희망을 만든다
(전기점검 및 수리)</t>
  </si>
  <si>
    <t>전기수리및점검:9,999,170*12월=9,999,170</t>
  </si>
  <si>
    <t>마을건강조사사업</t>
  </si>
  <si>
    <t>마을건강조사 : 33,274,075*12월=33,274,075</t>
  </si>
  <si>
    <t>회원개발및 관리사업</t>
  </si>
  <si>
    <t>빌리원수수료</t>
  </si>
  <si>
    <t>CMS수수료</t>
  </si>
  <si>
    <t>문자충전요금</t>
  </si>
  <si>
    <t>홈페이지도메인요금</t>
  </si>
  <si>
    <t>모금활동구축위한자봉OT</t>
  </si>
  <si>
    <t>20,900*12월=250,800</t>
  </si>
  <si>
    <t>44,000*12월=528,000</t>
  </si>
  <si>
    <t>71,910*1년=71,910</t>
  </si>
  <si>
    <t>22,000*1년=22,000</t>
  </si>
  <si>
    <t>48,000*1년=-48,000</t>
  </si>
  <si>
    <t>헬프에이지사업</t>
  </si>
  <si>
    <t>마실작은도서관</t>
  </si>
  <si>
    <t>709,500*1년=709,500</t>
  </si>
  <si>
    <t>1,000,180*1년=1,000,180</t>
  </si>
  <si>
    <t xml:space="preserve">          100,000*1월 =100,000</t>
  </si>
  <si>
    <t>소계</t>
  </si>
  <si>
    <t>* 건강보험(장기요양보험) =1,448,230</t>
  </si>
  <si>
    <t>* 국민연금               =1,806,950</t>
  </si>
  <si>
    <t>* 고용보험               =433,100</t>
  </si>
  <si>
    <t>* 산재보험               =345,700</t>
  </si>
  <si>
    <t>이월금</t>
  </si>
  <si>
    <t xml:space="preserve"> </t>
  </si>
  <si>
    <t>반송2동주민센터</t>
  </si>
  <si>
    <t>아동인식조사연구용역</t>
  </si>
  <si>
    <t>영도구 해돋이새뜰마을사업</t>
  </si>
  <si>
    <t>영도구청</t>
  </si>
  <si>
    <t>2015.12.17</t>
  </si>
  <si>
    <t>2015.12.30</t>
  </si>
  <si>
    <t>김석준</t>
  </si>
  <si>
    <t>이선우</t>
  </si>
  <si>
    <t>정신모</t>
  </si>
  <si>
    <t>김종건</t>
  </si>
  <si>
    <t>이수종</t>
  </si>
  <si>
    <t>최병삼</t>
  </si>
  <si>
    <t>지역사회후원금품</t>
  </si>
  <si>
    <t>김민아외4명</t>
  </si>
  <si>
    <t>지역사회후원금</t>
  </si>
  <si>
    <t>김진</t>
  </si>
  <si>
    <t>윤옥순</t>
  </si>
  <si>
    <t>이상호</t>
  </si>
  <si>
    <t>김성균</t>
  </si>
  <si>
    <t>지역사회후원금</t>
  </si>
  <si>
    <t>* 최*일: 3,033,520</t>
  </si>
  <si>
    <t>* 양*범 :7,522,200</t>
  </si>
  <si>
    <t>* 임*헌 : 12,825,000</t>
  </si>
  <si>
    <t>* 김*범 : 12,825,000</t>
  </si>
  <si>
    <t>* 김*지 : 1,634,000</t>
  </si>
  <si>
    <t>* 김 * : 8,275,150</t>
  </si>
  <si>
    <t>* 양*범 : 282,000*5월 =1,410,000</t>
  </si>
  <si>
    <t>* 김*범 : 210,000*6월 =1,260,000</t>
  </si>
  <si>
    <t>* 양*범  : 300,000*1회 =300,000</t>
  </si>
  <si>
    <t>* 김*범 : 300,000*1회 =300,000</t>
  </si>
  <si>
    <t>양*범  1명*1월*133,510=133,510</t>
  </si>
  <si>
    <t>* 김*범,김*지 2명*1월*100,000  =200,000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</si>
</sst>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 ;[Red]\-#,##0\ "/>
    <numFmt numFmtId="182" formatCode="#,##0.00_ "/>
    <numFmt numFmtId="183" formatCode="yyyy&quot;년&quot;\ m&quot;월&quot;\ d&quot;일&quot;"/>
    <numFmt numFmtId="184" formatCode="mmm/yyyy"/>
    <numFmt numFmtId="185" formatCode="yyyy&quot;-&quot;m&quot;-&quot;d"/>
    <numFmt numFmtId="186" formatCode="m&quot;/&quot;d"/>
    <numFmt numFmtId="187" formatCode="yy&quot;-&quot;m&quot;-&quot;d"/>
    <numFmt numFmtId="188" formatCode="mm&quot;월&quot;\ dd&quot;일&quot;"/>
    <numFmt numFmtId="189" formatCode="&quot;₩&quot;#,##0"/>
    <numFmt numFmtId="190" formatCode="0_);[Red]\(0\)"/>
    <numFmt numFmtId="191" formatCode="&quot;₩&quot;#,##0_);[Red]\(&quot;₩&quot;#,##0\)"/>
    <numFmt numFmtId="192" formatCode="#,##0_);[Red]\(#,##0\)"/>
    <numFmt numFmtId="193" formatCode="#,##0_);\(#,##0\)"/>
    <numFmt numFmtId="194" formatCode="&quot;₩&quot;#,##0_);\(&quot;₩&quot;#,##0\)"/>
    <numFmt numFmtId="195" formatCode="[$-412]AM/PM\ h:mm:ss"/>
    <numFmt numFmtId="196" formatCode="[$-412]yyyy&quot;년&quot;\ m&quot;월&quot;\ d&quot;일&quot;\ dddd"/>
    <numFmt numFmtId="197" formatCode="#,##0;[Red]#,##0"/>
    <numFmt numFmtId="198" formatCode="&quot;₩&quot;#,##0;[Red]&quot;₩&quot;#,##0"/>
    <numFmt numFmtId="199" formatCode="\'\×\1&quot;월&quot;\=\'"/>
    <numFmt numFmtId="200" formatCode="#,##0;\△#,##0"/>
  </numFmts>
  <fonts count="5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바탕"/>
      <family val="1"/>
    </font>
    <font>
      <sz val="22"/>
      <name val="돋움"/>
      <family val="3"/>
    </font>
    <font>
      <b/>
      <sz val="11"/>
      <name val="돋움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name val="굴림체"/>
      <family val="3"/>
    </font>
    <font>
      <sz val="20"/>
      <name val="굴림체"/>
      <family val="3"/>
    </font>
    <font>
      <sz val="11"/>
      <name val="돋움체"/>
      <family val="3"/>
    </font>
    <font>
      <sz val="12"/>
      <name val="돋움"/>
      <family val="3"/>
    </font>
    <font>
      <sz val="14"/>
      <name val="돋움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sz val="12"/>
      <name val="굴림체"/>
      <family val="3"/>
    </font>
    <font>
      <sz val="10"/>
      <name val="굴림체"/>
      <family val="3"/>
    </font>
    <font>
      <sz val="11"/>
      <color indexed="8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2"/>
      <color indexed="8"/>
      <name val="굴림체"/>
      <family val="3"/>
    </font>
    <font>
      <b/>
      <u val="single"/>
      <sz val="24"/>
      <name val="굴림체"/>
      <family val="3"/>
    </font>
    <font>
      <b/>
      <sz val="11"/>
      <color indexed="8"/>
      <name val="굴림체"/>
      <family val="3"/>
    </font>
    <font>
      <sz val="10"/>
      <color indexed="8"/>
      <name val="굴림체"/>
      <family val="3"/>
    </font>
    <font>
      <sz val="9"/>
      <name val="굴림체"/>
      <family val="3"/>
    </font>
    <font>
      <sz val="9"/>
      <color indexed="8"/>
      <name val="굴림체"/>
      <family val="3"/>
    </font>
    <font>
      <b/>
      <sz val="10"/>
      <name val="굴림체"/>
      <family val="3"/>
    </font>
    <font>
      <b/>
      <u val="single"/>
      <sz val="16"/>
      <color indexed="8"/>
      <name val="굴림체"/>
      <family val="3"/>
    </font>
    <font>
      <sz val="11"/>
      <color theme="1"/>
      <name val="Calibri"/>
      <family val="3"/>
    </font>
    <font>
      <sz val="9"/>
      <color rgb="FF000000"/>
      <name val="굴림체"/>
      <family val="3"/>
    </font>
    <font>
      <sz val="9"/>
      <color theme="1"/>
      <name val="굴림체"/>
      <family val="3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3" borderId="0" applyNumberFormat="0" applyBorder="0" applyAlignment="0" applyProtection="0"/>
    <xf numFmtId="0" fontId="9" fillId="21" borderId="2" applyNumberFormat="0" applyFont="0" applyAlignment="0" applyProtection="0"/>
    <xf numFmtId="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8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67" applyFont="1" applyAlignment="1">
      <alignment horizontal="left" vertical="center"/>
      <protection/>
    </xf>
    <xf numFmtId="0" fontId="4" fillId="0" borderId="0" xfId="67" applyFont="1" applyAlignment="1">
      <alignment horizontal="center" vertical="center"/>
      <protection/>
    </xf>
    <xf numFmtId="0" fontId="0" fillId="0" borderId="0" xfId="67" applyAlignment="1">
      <alignment horizontal="center" vertical="center"/>
      <protection/>
    </xf>
    <xf numFmtId="0" fontId="0" fillId="0" borderId="0" xfId="67">
      <alignment/>
      <protection/>
    </xf>
    <xf numFmtId="0" fontId="4" fillId="0" borderId="10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/>
      <protection/>
    </xf>
    <xf numFmtId="0" fontId="4" fillId="0" borderId="13" xfId="67" applyFont="1" applyBorder="1" applyAlignment="1">
      <alignment horizontal="center" vertical="center"/>
      <protection/>
    </xf>
    <xf numFmtId="0" fontId="4" fillId="0" borderId="14" xfId="67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center" vertical="center"/>
      <protection/>
    </xf>
    <xf numFmtId="0" fontId="4" fillId="0" borderId="16" xfId="67" applyFont="1" applyBorder="1" applyAlignment="1">
      <alignment horizontal="center" vertical="center"/>
      <protection/>
    </xf>
    <xf numFmtId="0" fontId="4" fillId="0" borderId="17" xfId="67" applyFont="1" applyBorder="1" applyAlignment="1">
      <alignment horizontal="center" vertical="center"/>
      <protection/>
    </xf>
    <xf numFmtId="0" fontId="4" fillId="0" borderId="18" xfId="67" applyFont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180" fontId="4" fillId="0" borderId="0" xfId="67" applyNumberFormat="1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right" vertical="center"/>
      <protection/>
    </xf>
    <xf numFmtId="0" fontId="0" fillId="0" borderId="21" xfId="67" applyBorder="1">
      <alignment/>
      <protection/>
    </xf>
    <xf numFmtId="0" fontId="0" fillId="0" borderId="0" xfId="67" applyBorder="1">
      <alignment/>
      <protection/>
    </xf>
    <xf numFmtId="0" fontId="4" fillId="0" borderId="0" xfId="67" applyFont="1" applyBorder="1" applyAlignment="1">
      <alignment horizontal="left" vertical="center"/>
      <protection/>
    </xf>
    <xf numFmtId="0" fontId="4" fillId="0" borderId="0" xfId="67" applyFont="1" applyBorder="1" applyAlignment="1">
      <alignment horizontal="right" vertical="center"/>
      <protection/>
    </xf>
    <xf numFmtId="0" fontId="4" fillId="0" borderId="0" xfId="67" applyFont="1" applyBorder="1" applyAlignment="1">
      <alignment horizontal="center" vertical="center"/>
      <protection/>
    </xf>
    <xf numFmtId="41" fontId="4" fillId="0" borderId="0" xfId="48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67" applyBorder="1">
      <alignment/>
      <protection/>
    </xf>
    <xf numFmtId="0" fontId="0" fillId="20" borderId="13" xfId="0" applyFill="1" applyBorder="1" applyAlignment="1">
      <alignment horizontal="center" vertical="center"/>
    </xf>
    <xf numFmtId="0" fontId="8" fillId="0" borderId="28" xfId="67" applyFont="1" applyBorder="1" applyAlignment="1">
      <alignment horizontal="center" vertical="center"/>
      <protection/>
    </xf>
    <xf numFmtId="0" fontId="8" fillId="0" borderId="29" xfId="67" applyFont="1" applyBorder="1" applyAlignment="1">
      <alignment horizontal="center" vertical="center"/>
      <protection/>
    </xf>
    <xf numFmtId="0" fontId="8" fillId="0" borderId="34" xfId="67" applyFont="1" applyBorder="1" applyAlignment="1">
      <alignment horizontal="center" vertical="center"/>
      <protection/>
    </xf>
    <xf numFmtId="0" fontId="8" fillId="0" borderId="35" xfId="67" applyFont="1" applyBorder="1" applyAlignment="1">
      <alignment horizontal="center" vertical="center"/>
      <protection/>
    </xf>
    <xf numFmtId="0" fontId="8" fillId="0" borderId="36" xfId="67" applyFont="1" applyBorder="1" applyAlignment="1">
      <alignment horizontal="center" vertical="center"/>
      <protection/>
    </xf>
    <xf numFmtId="0" fontId="8" fillId="0" borderId="37" xfId="67" applyFont="1" applyBorder="1" applyAlignment="1">
      <alignment horizontal="center" vertical="center"/>
      <protection/>
    </xf>
    <xf numFmtId="0" fontId="8" fillId="0" borderId="38" xfId="67" applyFont="1" applyBorder="1" applyAlignment="1">
      <alignment horizontal="center" vertical="center"/>
      <protection/>
    </xf>
    <xf numFmtId="0" fontId="8" fillId="0" borderId="39" xfId="6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1" fontId="6" fillId="0" borderId="40" xfId="48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13" xfId="67" applyFont="1" applyBorder="1" applyAlignment="1">
      <alignment horizontal="center" vertical="center"/>
      <protection/>
    </xf>
    <xf numFmtId="0" fontId="6" fillId="20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0" xfId="67" applyFont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32" xfId="67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center" vertical="center"/>
      <protection/>
    </xf>
    <xf numFmtId="0" fontId="0" fillId="0" borderId="14" xfId="67" applyFont="1" applyBorder="1" applyAlignment="1">
      <alignment horizontal="center" vertical="center"/>
      <protection/>
    </xf>
    <xf numFmtId="0" fontId="0" fillId="0" borderId="15" xfId="67" applyFont="1" applyBorder="1" applyAlignment="1">
      <alignment horizontal="center" vertical="center"/>
      <protection/>
    </xf>
    <xf numFmtId="0" fontId="0" fillId="0" borderId="16" xfId="67" applyFont="1" applyBorder="1" applyAlignment="1">
      <alignment horizontal="center" vertical="center"/>
      <protection/>
    </xf>
    <xf numFmtId="0" fontId="0" fillId="0" borderId="17" xfId="67" applyFont="1" applyBorder="1" applyAlignment="1">
      <alignment horizontal="center" vertical="center"/>
      <protection/>
    </xf>
    <xf numFmtId="0" fontId="0" fillId="0" borderId="18" xfId="67" applyFont="1" applyBorder="1" applyAlignment="1">
      <alignment horizontal="center" vertical="center"/>
      <protection/>
    </xf>
    <xf numFmtId="0" fontId="0" fillId="0" borderId="19" xfId="67" applyFont="1" applyBorder="1" applyAlignment="1">
      <alignment horizontal="center" vertical="center"/>
      <protection/>
    </xf>
    <xf numFmtId="0" fontId="0" fillId="0" borderId="33" xfId="67" applyFont="1" applyBorder="1" applyAlignment="1">
      <alignment horizontal="center" vertical="center"/>
      <protection/>
    </xf>
    <xf numFmtId="0" fontId="0" fillId="0" borderId="44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left" vertical="center"/>
      <protection/>
    </xf>
    <xf numFmtId="0" fontId="0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0" xfId="67" applyFont="1" applyBorder="1" applyAlignment="1">
      <alignment horizontal="right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197" fontId="0" fillId="0" borderId="0" xfId="48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19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67" applyFont="1" applyAlignment="1">
      <alignment horizontal="left" vertical="center"/>
      <protection/>
    </xf>
    <xf numFmtId="0" fontId="30" fillId="0" borderId="12" xfId="67" applyFont="1" applyBorder="1" applyAlignment="1">
      <alignment horizontal="center" vertical="center"/>
      <protection/>
    </xf>
    <xf numFmtId="0" fontId="30" fillId="0" borderId="11" xfId="67" applyFont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  <protection/>
    </xf>
    <xf numFmtId="0" fontId="4" fillId="0" borderId="32" xfId="67" applyFont="1" applyBorder="1" applyAlignment="1">
      <alignment horizontal="center" vertical="center"/>
      <protection/>
    </xf>
    <xf numFmtId="0" fontId="0" fillId="0" borderId="48" xfId="67" applyFont="1" applyBorder="1" applyAlignment="1">
      <alignment horizontal="center" vertical="center"/>
      <protection/>
    </xf>
    <xf numFmtId="0" fontId="31" fillId="0" borderId="13" xfId="67" applyFont="1" applyBorder="1" applyAlignment="1">
      <alignment horizontal="center" vertical="center"/>
      <protection/>
    </xf>
    <xf numFmtId="0" fontId="31" fillId="0" borderId="11" xfId="67" applyFont="1" applyBorder="1" applyAlignment="1">
      <alignment horizontal="center" vertical="center"/>
      <protection/>
    </xf>
    <xf numFmtId="0" fontId="31" fillId="0" borderId="12" xfId="67" applyFont="1" applyBorder="1" applyAlignment="1">
      <alignment horizontal="center" vertical="center"/>
      <protection/>
    </xf>
    <xf numFmtId="0" fontId="29" fillId="0" borderId="0" xfId="0" applyFont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1" fontId="6" fillId="0" borderId="50" xfId="48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97" fontId="6" fillId="0" borderId="37" xfId="48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97" fontId="6" fillId="0" borderId="50" xfId="48" applyNumberFormat="1" applyFont="1" applyBorder="1" applyAlignment="1">
      <alignment vertical="center"/>
    </xf>
    <xf numFmtId="197" fontId="0" fillId="0" borderId="25" xfId="0" applyNumberFormat="1" applyFont="1" applyBorder="1" applyAlignment="1">
      <alignment vertical="center"/>
    </xf>
    <xf numFmtId="197" fontId="0" fillId="0" borderId="52" xfId="48" applyNumberFormat="1" applyFont="1" applyBorder="1" applyAlignment="1">
      <alignment vertical="center"/>
    </xf>
    <xf numFmtId="0" fontId="0" fillId="0" borderId="27" xfId="0" applyBorder="1" applyAlignment="1">
      <alignment horizontal="left" vertical="center" indent="1"/>
    </xf>
    <xf numFmtId="0" fontId="0" fillId="0" borderId="53" xfId="0" applyFont="1" applyBorder="1" applyAlignment="1">
      <alignment vertical="center"/>
    </xf>
    <xf numFmtId="3" fontId="0" fillId="0" borderId="26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horizontal="left" vertical="center"/>
    </xf>
    <xf numFmtId="0" fontId="0" fillId="0" borderId="54" xfId="0" applyBorder="1" applyAlignment="1">
      <alignment horizontal="center" vertical="center"/>
    </xf>
    <xf numFmtId="197" fontId="0" fillId="0" borderId="55" xfId="0" applyNumberFormat="1" applyFon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left" vertical="center" indent="1" shrinkToFit="1"/>
    </xf>
    <xf numFmtId="0" fontId="0" fillId="0" borderId="47" xfId="65" applyFont="1" applyBorder="1" applyAlignment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192" fontId="0" fillId="0" borderId="26" xfId="50" applyNumberFormat="1" applyFont="1" applyFill="1" applyBorder="1" applyAlignment="1">
      <alignment vertical="center" wrapText="1" shrinkToFit="1"/>
    </xf>
    <xf numFmtId="0" fontId="0" fillId="0" borderId="27" xfId="0" applyFont="1" applyBorder="1" applyAlignment="1">
      <alignment horizontal="center" vertical="center"/>
    </xf>
    <xf numFmtId="197" fontId="0" fillId="0" borderId="27" xfId="48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56" xfId="0" applyFont="1" applyBorder="1" applyAlignment="1">
      <alignment vertical="center"/>
    </xf>
    <xf numFmtId="0" fontId="0" fillId="0" borderId="26" xfId="0" applyFont="1" applyFill="1" applyBorder="1" applyAlignment="1">
      <alignment vertical="center" shrinkToFit="1"/>
    </xf>
    <xf numFmtId="197" fontId="0" fillId="0" borderId="31" xfId="48" applyNumberFormat="1" applyFont="1" applyFill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26" xfId="66" applyFont="1" applyBorder="1" applyAlignment="1">
      <alignment horizontal="left" vertical="center" indent="1"/>
      <protection/>
    </xf>
    <xf numFmtId="192" fontId="0" fillId="0" borderId="26" xfId="66" applyNumberFormat="1" applyFont="1" applyBorder="1" applyAlignment="1">
      <alignment vertical="center" wrapText="1"/>
      <protection/>
    </xf>
    <xf numFmtId="0" fontId="0" fillId="0" borderId="26" xfId="65" applyFont="1" applyBorder="1">
      <alignment vertical="center"/>
      <protection/>
    </xf>
    <xf numFmtId="197" fontId="0" fillId="0" borderId="26" xfId="50" applyNumberFormat="1" applyFont="1" applyFill="1" applyBorder="1" applyAlignment="1">
      <alignment vertical="center" shrinkToFit="1"/>
    </xf>
    <xf numFmtId="197" fontId="0" fillId="0" borderId="26" xfId="66" applyNumberFormat="1" applyFont="1" applyBorder="1">
      <alignment vertical="center"/>
      <protection/>
    </xf>
    <xf numFmtId="192" fontId="0" fillId="0" borderId="0" xfId="0" applyNumberFormat="1" applyAlignment="1">
      <alignment vertical="center"/>
    </xf>
    <xf numFmtId="0" fontId="0" fillId="0" borderId="31" xfId="0" applyFont="1" applyBorder="1" applyAlignment="1">
      <alignment horizontal="center" vertical="center"/>
    </xf>
    <xf numFmtId="197" fontId="0" fillId="0" borderId="31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6" xfId="66" applyFont="1" applyFill="1" applyBorder="1" applyAlignment="1">
      <alignment horizontal="left" vertical="center" indent="1"/>
      <protection/>
    </xf>
    <xf numFmtId="0" fontId="0" fillId="0" borderId="0" xfId="0" applyFont="1" applyAlignment="1">
      <alignment horizontal="left" vertical="center" indent="1"/>
    </xf>
    <xf numFmtId="19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200" fontId="0" fillId="0" borderId="27" xfId="0" applyNumberFormat="1" applyBorder="1" applyAlignment="1">
      <alignment horizontal="right" vertical="center"/>
    </xf>
    <xf numFmtId="200" fontId="0" fillId="0" borderId="32" xfId="0" applyNumberFormat="1" applyBorder="1" applyAlignment="1">
      <alignment horizontal="right" vertical="center"/>
    </xf>
    <xf numFmtId="200" fontId="0" fillId="0" borderId="31" xfId="0" applyNumberFormat="1" applyBorder="1" applyAlignment="1">
      <alignment horizontal="right" vertical="center"/>
    </xf>
    <xf numFmtId="200" fontId="0" fillId="0" borderId="57" xfId="0" applyNumberFormat="1" applyBorder="1" applyAlignment="1">
      <alignment horizontal="right" vertical="center"/>
    </xf>
    <xf numFmtId="200" fontId="0" fillId="20" borderId="13" xfId="0" applyNumberFormat="1" applyFill="1" applyBorder="1" applyAlignment="1">
      <alignment horizontal="right" vertical="center"/>
    </xf>
    <xf numFmtId="200" fontId="0" fillId="20" borderId="56" xfId="0" applyNumberFormat="1" applyFill="1" applyBorder="1" applyAlignment="1">
      <alignment horizontal="right" vertical="center"/>
    </xf>
    <xf numFmtId="200" fontId="0" fillId="0" borderId="54" xfId="0" applyNumberFormat="1" applyBorder="1" applyAlignment="1">
      <alignment horizontal="right" vertical="center"/>
    </xf>
    <xf numFmtId="200" fontId="0" fillId="0" borderId="13" xfId="0" applyNumberFormat="1" applyBorder="1" applyAlignment="1">
      <alignment horizontal="right" vertical="center"/>
    </xf>
    <xf numFmtId="200" fontId="6" fillId="0" borderId="31" xfId="0" applyNumberFormat="1" applyFont="1" applyBorder="1" applyAlignment="1">
      <alignment horizontal="right" vertical="center"/>
    </xf>
    <xf numFmtId="200" fontId="6" fillId="0" borderId="57" xfId="0" applyNumberFormat="1" applyFont="1" applyBorder="1" applyAlignment="1">
      <alignment horizontal="right" vertical="center"/>
    </xf>
    <xf numFmtId="200" fontId="6" fillId="20" borderId="13" xfId="0" applyNumberFormat="1" applyFont="1" applyFill="1" applyBorder="1" applyAlignment="1">
      <alignment horizontal="right" vertical="center"/>
    </xf>
    <xf numFmtId="200" fontId="6" fillId="20" borderId="56" xfId="0" applyNumberFormat="1" applyFont="1" applyFill="1" applyBorder="1" applyAlignment="1">
      <alignment horizontal="right" vertical="center"/>
    </xf>
    <xf numFmtId="200" fontId="0" fillId="0" borderId="56" xfId="0" applyNumberFormat="1" applyBorder="1" applyAlignment="1">
      <alignment horizontal="right" vertical="center"/>
    </xf>
    <xf numFmtId="200" fontId="6" fillId="0" borderId="56" xfId="0" applyNumberFormat="1" applyFont="1" applyBorder="1" applyAlignment="1">
      <alignment horizontal="right" vertical="center"/>
    </xf>
    <xf numFmtId="0" fontId="0" fillId="0" borderId="58" xfId="0" applyBorder="1" applyAlignment="1">
      <alignment horizontal="left" vertical="center" indent="1"/>
    </xf>
    <xf numFmtId="0" fontId="35" fillId="0" borderId="5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41" fontId="35" fillId="0" borderId="62" xfId="48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3" fontId="34" fillId="0" borderId="49" xfId="48" applyNumberFormat="1" applyFont="1" applyBorder="1" applyAlignment="1">
      <alignment horizontal="right" vertical="center"/>
    </xf>
    <xf numFmtId="0" fontId="27" fillId="0" borderId="4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3" fontId="27" fillId="24" borderId="25" xfId="48" applyNumberFormat="1" applyFont="1" applyFill="1" applyBorder="1" applyAlignment="1">
      <alignment horizontal="right" vertical="center"/>
    </xf>
    <xf numFmtId="0" fontId="27" fillId="24" borderId="46" xfId="0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27" xfId="0" applyFont="1" applyBorder="1" applyAlignment="1">
      <alignment vertical="center"/>
    </xf>
    <xf numFmtId="0" fontId="27" fillId="0" borderId="26" xfId="0" applyFont="1" applyBorder="1" applyAlignment="1">
      <alignment horizontal="left" vertical="center" indent="1"/>
    </xf>
    <xf numFmtId="3" fontId="27" fillId="0" borderId="26" xfId="48" applyNumberFormat="1" applyFont="1" applyBorder="1" applyAlignment="1">
      <alignment horizontal="right" vertical="center"/>
    </xf>
    <xf numFmtId="197" fontId="27" fillId="0" borderId="47" xfId="67" applyNumberFormat="1" applyFont="1" applyBorder="1" applyAlignment="1">
      <alignment horizontal="left" vertical="center" wrapText="1" indent="1"/>
      <protection/>
    </xf>
    <xf numFmtId="0" fontId="27" fillId="0" borderId="26" xfId="0" applyFont="1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41" fontId="34" fillId="0" borderId="49" xfId="0" applyNumberFormat="1" applyFont="1" applyBorder="1" applyAlignment="1">
      <alignment horizontal="right" vertical="center"/>
    </xf>
    <xf numFmtId="0" fontId="27" fillId="0" borderId="6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41" fontId="27" fillId="0" borderId="25" xfId="0" applyNumberFormat="1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68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41" fontId="27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horizontal="left" vertical="center" indent="1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41" fontId="27" fillId="0" borderId="26" xfId="0" applyNumberFormat="1" applyFont="1" applyBorder="1" applyAlignment="1">
      <alignment vertical="center"/>
    </xf>
    <xf numFmtId="0" fontId="27" fillId="0" borderId="69" xfId="0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56" xfId="0" applyFont="1" applyBorder="1" applyAlignment="1">
      <alignment vertical="center"/>
    </xf>
    <xf numFmtId="41" fontId="27" fillId="0" borderId="31" xfId="0" applyNumberFormat="1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6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 shrinkToFit="1"/>
    </xf>
    <xf numFmtId="0" fontId="0" fillId="25" borderId="22" xfId="0" applyFill="1" applyBorder="1" applyAlignment="1">
      <alignment horizontal="center" vertical="center"/>
    </xf>
    <xf numFmtId="0" fontId="0" fillId="25" borderId="58" xfId="0" applyFont="1" applyFill="1" applyBorder="1" applyAlignment="1">
      <alignment horizontal="center" vertical="center"/>
    </xf>
    <xf numFmtId="197" fontId="0" fillId="25" borderId="31" xfId="48" applyNumberFormat="1" applyFont="1" applyFill="1" applyBorder="1" applyAlignment="1">
      <alignment vertical="center"/>
    </xf>
    <xf numFmtId="200" fontId="0" fillId="0" borderId="72" xfId="0" applyNumberFormat="1" applyBorder="1" applyAlignment="1">
      <alignment horizontal="right" vertical="center"/>
    </xf>
    <xf numFmtId="0" fontId="27" fillId="0" borderId="5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73" xfId="0" applyFont="1" applyBorder="1" applyAlignment="1">
      <alignment horizontal="center" vertical="center"/>
    </xf>
    <xf numFmtId="200" fontId="0" fillId="0" borderId="27" xfId="0" applyNumberFormat="1" applyBorder="1" applyAlignment="1">
      <alignment vertical="center"/>
    </xf>
    <xf numFmtId="200" fontId="6" fillId="0" borderId="17" xfId="0" applyNumberFormat="1" applyFont="1" applyBorder="1" applyAlignment="1">
      <alignment horizontal="right" vertical="center"/>
    </xf>
    <xf numFmtId="200" fontId="0" fillId="0" borderId="56" xfId="0" applyNumberFormat="1" applyBorder="1" applyAlignment="1">
      <alignment vertical="center"/>
    </xf>
    <xf numFmtId="200" fontId="6" fillId="0" borderId="74" xfId="0" applyNumberFormat="1" applyFont="1" applyBorder="1" applyAlignment="1">
      <alignment horizontal="right" vertical="center"/>
    </xf>
    <xf numFmtId="20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1" fontId="27" fillId="0" borderId="17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 indent="1"/>
    </xf>
    <xf numFmtId="0" fontId="0" fillId="0" borderId="22" xfId="0" applyFont="1" applyBorder="1" applyAlignment="1">
      <alignment horizontal="center" vertical="center" wrapText="1"/>
    </xf>
    <xf numFmtId="0" fontId="0" fillId="0" borderId="70" xfId="66" applyFont="1" applyFill="1" applyBorder="1" applyAlignment="1">
      <alignment horizontal="left" vertical="center" indent="1"/>
      <protection/>
    </xf>
    <xf numFmtId="192" fontId="0" fillId="0" borderId="70" xfId="50" applyNumberFormat="1" applyFont="1" applyFill="1" applyBorder="1" applyAlignment="1">
      <alignment vertical="center" wrapText="1" shrinkToFit="1"/>
    </xf>
    <xf numFmtId="0" fontId="27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9" fontId="37" fillId="0" borderId="0" xfId="0" applyNumberFormat="1" applyFont="1" applyAlignment="1">
      <alignment vertical="center"/>
    </xf>
    <xf numFmtId="0" fontId="34" fillId="20" borderId="75" xfId="0" applyFont="1" applyFill="1" applyBorder="1" applyAlignment="1">
      <alignment horizontal="center" vertical="center"/>
    </xf>
    <xf numFmtId="0" fontId="34" fillId="20" borderId="60" xfId="0" applyFont="1" applyFill="1" applyBorder="1" applyAlignment="1">
      <alignment horizontal="center" vertical="center"/>
    </xf>
    <xf numFmtId="0" fontId="34" fillId="20" borderId="76" xfId="0" applyFont="1" applyFill="1" applyBorder="1" applyAlignment="1">
      <alignment horizontal="center" vertical="center"/>
    </xf>
    <xf numFmtId="189" fontId="34" fillId="20" borderId="61" xfId="0" applyNumberFormat="1" applyFont="1" applyFill="1" applyBorder="1" applyAlignment="1">
      <alignment horizontal="center" vertical="center"/>
    </xf>
    <xf numFmtId="188" fontId="36" fillId="0" borderId="65" xfId="0" applyNumberFormat="1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180" fontId="44" fillId="0" borderId="25" xfId="0" applyNumberFormat="1" applyFont="1" applyBorder="1" applyAlignment="1">
      <alignment horizontal="right" vertical="center"/>
    </xf>
    <xf numFmtId="180" fontId="27" fillId="0" borderId="0" xfId="0" applyNumberFormat="1" applyFont="1" applyAlignment="1">
      <alignment vertical="center"/>
    </xf>
    <xf numFmtId="188" fontId="45" fillId="24" borderId="22" xfId="0" applyNumberFormat="1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25" borderId="26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41" fontId="46" fillId="0" borderId="26" xfId="48" applyFont="1" applyBorder="1" applyAlignment="1">
      <alignment horizontal="right" vertical="center"/>
    </xf>
    <xf numFmtId="49" fontId="50" fillId="26" borderId="77" xfId="0" applyNumberFormat="1" applyFont="1" applyFill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188" fontId="45" fillId="24" borderId="24" xfId="0" applyNumberFormat="1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25" borderId="31" xfId="0" applyFont="1" applyFill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180" fontId="47" fillId="0" borderId="76" xfId="0" applyNumberFormat="1" applyFont="1" applyBorder="1" applyAlignment="1">
      <alignment horizontal="right" vertical="center"/>
    </xf>
    <xf numFmtId="41" fontId="51" fillId="0" borderId="26" xfId="48" applyNumberFormat="1" applyFont="1" applyBorder="1" applyAlignment="1">
      <alignment horizontal="center" vertical="center"/>
    </xf>
    <xf numFmtId="188" fontId="45" fillId="0" borderId="22" xfId="0" applyNumberFormat="1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1" fontId="45" fillId="24" borderId="26" xfId="48" applyFont="1" applyFill="1" applyBorder="1" applyAlignment="1">
      <alignment horizontal="right" vertical="center"/>
    </xf>
    <xf numFmtId="41" fontId="51" fillId="0" borderId="26" xfId="48" applyNumberFormat="1" applyFont="1" applyBorder="1" applyAlignment="1">
      <alignment horizontal="right" vertical="center"/>
    </xf>
    <xf numFmtId="41" fontId="50" fillId="26" borderId="77" xfId="0" applyNumberFormat="1" applyFont="1" applyFill="1" applyBorder="1" applyAlignment="1">
      <alignment horizontal="right" vertical="center" wrapText="1"/>
    </xf>
    <xf numFmtId="41" fontId="50" fillId="26" borderId="77" xfId="0" applyNumberFormat="1" applyFont="1" applyFill="1" applyBorder="1" applyAlignment="1">
      <alignment vertical="center" wrapText="1"/>
    </xf>
    <xf numFmtId="41" fontId="45" fillId="0" borderId="26" xfId="48" applyFont="1" applyBorder="1" applyAlignment="1">
      <alignment horizontal="center" vertical="center"/>
    </xf>
    <xf numFmtId="41" fontId="45" fillId="0" borderId="26" xfId="48" applyFont="1" applyBorder="1" applyAlignment="1">
      <alignment horizontal="center" vertical="center" shrinkToFit="1"/>
    </xf>
    <xf numFmtId="41" fontId="51" fillId="0" borderId="26" xfId="48" applyFont="1" applyBorder="1" applyAlignment="1">
      <alignment vertical="center"/>
    </xf>
    <xf numFmtId="49" fontId="50" fillId="26" borderId="80" xfId="0" applyNumberFormat="1" applyFont="1" applyFill="1" applyBorder="1" applyAlignment="1">
      <alignment horizontal="center" vertical="center" wrapText="1"/>
    </xf>
    <xf numFmtId="49" fontId="50" fillId="26" borderId="78" xfId="0" applyNumberFormat="1" applyFont="1" applyFill="1" applyBorder="1" applyAlignment="1">
      <alignment horizontal="center" vertical="center" wrapText="1"/>
    </xf>
    <xf numFmtId="41" fontId="51" fillId="0" borderId="27" xfId="48" applyFont="1" applyBorder="1" applyAlignment="1">
      <alignment vertical="center"/>
    </xf>
    <xf numFmtId="0" fontId="27" fillId="0" borderId="81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188" fontId="45" fillId="24" borderId="23" xfId="0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49" fontId="50" fillId="26" borderId="26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50" fillId="26" borderId="27" xfId="0" applyNumberFormat="1" applyFont="1" applyFill="1" applyBorder="1" applyAlignment="1">
      <alignment horizontal="center" vertical="center" wrapText="1"/>
    </xf>
    <xf numFmtId="41" fontId="51" fillId="0" borderId="31" xfId="48" applyFont="1" applyBorder="1" applyAlignment="1">
      <alignment vertical="center"/>
    </xf>
    <xf numFmtId="180" fontId="47" fillId="0" borderId="83" xfId="0" applyNumberFormat="1" applyFont="1" applyBorder="1" applyAlignment="1">
      <alignment horizontal="right" vertical="center"/>
    </xf>
    <xf numFmtId="180" fontId="47" fillId="0" borderId="79" xfId="0" applyNumberFormat="1" applyFont="1" applyBorder="1" applyAlignment="1">
      <alignment horizontal="right" vertical="center"/>
    </xf>
    <xf numFmtId="0" fontId="45" fillId="25" borderId="26" xfId="0" applyFont="1" applyFill="1" applyBorder="1" applyAlignment="1">
      <alignment horizontal="center" vertical="center" wrapText="1"/>
    </xf>
    <xf numFmtId="0" fontId="46" fillId="0" borderId="26" xfId="65" applyFont="1" applyFill="1" applyBorder="1" applyAlignment="1">
      <alignment horizontal="center" vertical="center"/>
      <protection/>
    </xf>
    <xf numFmtId="41" fontId="51" fillId="0" borderId="31" xfId="48" applyNumberFormat="1" applyFont="1" applyBorder="1" applyAlignment="1">
      <alignment horizontal="right" vertical="center"/>
    </xf>
    <xf numFmtId="180" fontId="47" fillId="0" borderId="84" xfId="0" applyNumberFormat="1" applyFont="1" applyBorder="1" applyAlignment="1">
      <alignment horizontal="right" vertical="center"/>
    </xf>
    <xf numFmtId="0" fontId="45" fillId="0" borderId="27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41" fontId="51" fillId="0" borderId="26" xfId="48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25" borderId="27" xfId="0" applyFont="1" applyFill="1" applyBorder="1" applyAlignment="1">
      <alignment horizontal="center" vertical="center"/>
    </xf>
    <xf numFmtId="41" fontId="51" fillId="0" borderId="26" xfId="48" applyFont="1" applyBorder="1" applyAlignment="1">
      <alignment horizontal="center" vertical="center"/>
    </xf>
    <xf numFmtId="41" fontId="51" fillId="0" borderId="31" xfId="48" applyFont="1" applyBorder="1" applyAlignment="1">
      <alignment horizontal="center" vertical="center"/>
    </xf>
    <xf numFmtId="41" fontId="51" fillId="0" borderId="27" xfId="48" applyFont="1" applyBorder="1" applyAlignment="1">
      <alignment horizontal="right" vertical="center"/>
    </xf>
    <xf numFmtId="41" fontId="51" fillId="0" borderId="26" xfId="48" applyFont="1" applyBorder="1" applyAlignment="1">
      <alignment horizontal="right" vertical="center"/>
    </xf>
    <xf numFmtId="188" fontId="45" fillId="24" borderId="26" xfId="0" applyNumberFormat="1" applyFont="1" applyFill="1" applyBorder="1" applyAlignment="1">
      <alignment horizontal="center" vertical="center"/>
    </xf>
    <xf numFmtId="49" fontId="50" fillId="26" borderId="85" xfId="0" applyNumberFormat="1" applyFont="1" applyFill="1" applyBorder="1" applyAlignment="1">
      <alignment horizontal="center" vertical="center" wrapText="1"/>
    </xf>
    <xf numFmtId="41" fontId="51" fillId="0" borderId="31" xfId="48" applyFont="1" applyBorder="1" applyAlignment="1">
      <alignment horizontal="right" vertical="center"/>
    </xf>
    <xf numFmtId="49" fontId="50" fillId="26" borderId="77" xfId="0" applyNumberFormat="1" applyFont="1" applyFill="1" applyBorder="1" applyAlignment="1">
      <alignment horizontal="center" vertical="center"/>
    </xf>
    <xf numFmtId="41" fontId="51" fillId="0" borderId="26" xfId="63" applyNumberFormat="1" applyFont="1" applyBorder="1" applyAlignment="1">
      <alignment horizontal="right" vertical="center"/>
    </xf>
    <xf numFmtId="41" fontId="50" fillId="26" borderId="77" xfId="63" applyNumberFormat="1" applyFont="1" applyFill="1" applyBorder="1" applyAlignment="1">
      <alignment horizontal="right" vertical="center"/>
    </xf>
    <xf numFmtId="49" fontId="45" fillId="26" borderId="77" xfId="0" applyNumberFormat="1" applyFont="1" applyFill="1" applyBorder="1" applyAlignment="1">
      <alignment horizontal="center" vertical="center"/>
    </xf>
    <xf numFmtId="41" fontId="51" fillId="25" borderId="26" xfId="48" applyFont="1" applyFill="1" applyBorder="1" applyAlignment="1">
      <alignment horizontal="center" vertical="center"/>
    </xf>
    <xf numFmtId="41" fontId="45" fillId="24" borderId="26" xfId="63" applyNumberFormat="1" applyFont="1" applyFill="1" applyBorder="1" applyAlignment="1">
      <alignment vertical="center"/>
    </xf>
    <xf numFmtId="41" fontId="51" fillId="0" borderId="26" xfId="63" applyNumberFormat="1" applyFont="1" applyBorder="1" applyAlignment="1">
      <alignment vertical="center"/>
    </xf>
    <xf numFmtId="180" fontId="45" fillId="0" borderId="26" xfId="0" applyNumberFormat="1" applyFont="1" applyBorder="1" applyAlignment="1">
      <alignment vertical="center"/>
    </xf>
    <xf numFmtId="41" fontId="51" fillId="0" borderId="26" xfId="48" applyFont="1" applyBorder="1" applyAlignment="1">
      <alignment vertical="center"/>
    </xf>
    <xf numFmtId="41" fontId="51" fillId="0" borderId="26" xfId="63" applyNumberFormat="1" applyFont="1" applyFill="1" applyBorder="1" applyAlignment="1">
      <alignment vertical="center"/>
    </xf>
    <xf numFmtId="49" fontId="50" fillId="26" borderId="86" xfId="0" applyNumberFormat="1" applyFont="1" applyFill="1" applyBorder="1" applyAlignment="1">
      <alignment horizontal="center" vertical="center"/>
    </xf>
    <xf numFmtId="180" fontId="50" fillId="26" borderId="86" xfId="0" applyNumberFormat="1" applyFont="1" applyFill="1" applyBorder="1" applyAlignment="1">
      <alignment horizontal="right" vertical="center"/>
    </xf>
    <xf numFmtId="180" fontId="50" fillId="26" borderId="77" xfId="0" applyNumberFormat="1" applyFont="1" applyFill="1" applyBorder="1" applyAlignment="1">
      <alignment horizontal="right" vertical="center"/>
    </xf>
    <xf numFmtId="49" fontId="50" fillId="26" borderId="0" xfId="0" applyNumberFormat="1" applyFont="1" applyFill="1" applyBorder="1" applyAlignment="1">
      <alignment horizontal="center" vertical="center"/>
    </xf>
    <xf numFmtId="41" fontId="45" fillId="0" borderId="26" xfId="48" applyFont="1" applyBorder="1" applyAlignment="1">
      <alignment vertical="center"/>
    </xf>
    <xf numFmtId="49" fontId="50" fillId="26" borderId="85" xfId="0" applyNumberFormat="1" applyFont="1" applyFill="1" applyBorder="1" applyAlignment="1">
      <alignment horizontal="center" vertical="center"/>
    </xf>
    <xf numFmtId="49" fontId="50" fillId="26" borderId="26" xfId="0" applyNumberFormat="1" applyFont="1" applyFill="1" applyBorder="1" applyAlignment="1">
      <alignment horizontal="center" vertical="center"/>
    </xf>
    <xf numFmtId="41" fontId="45" fillId="24" borderId="26" xfId="63" applyNumberFormat="1" applyFont="1" applyFill="1" applyBorder="1" applyAlignment="1">
      <alignment horizontal="right" vertical="center"/>
    </xf>
    <xf numFmtId="41" fontId="51" fillId="0" borderId="26" xfId="63" applyNumberFormat="1" applyFont="1" applyFill="1" applyBorder="1" applyAlignment="1">
      <alignment horizontal="right" vertical="center"/>
    </xf>
    <xf numFmtId="49" fontId="50" fillId="26" borderId="86" xfId="0" applyNumberFormat="1" applyFont="1" applyFill="1" applyBorder="1" applyAlignment="1">
      <alignment horizontal="center" vertical="center" wrapText="1"/>
    </xf>
    <xf numFmtId="41" fontId="51" fillId="0" borderId="27" xfId="48" applyFont="1" applyBorder="1" applyAlignment="1">
      <alignment vertical="center"/>
    </xf>
    <xf numFmtId="188" fontId="45" fillId="0" borderId="26" xfId="0" applyNumberFormat="1" applyFont="1" applyBorder="1" applyAlignment="1">
      <alignment horizontal="center" vertical="center"/>
    </xf>
    <xf numFmtId="180" fontId="45" fillId="0" borderId="26" xfId="0" applyNumberFormat="1" applyFont="1" applyBorder="1" applyAlignment="1">
      <alignment horizontal="right" vertical="center"/>
    </xf>
    <xf numFmtId="0" fontId="45" fillId="0" borderId="71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1" fontId="45" fillId="0" borderId="13" xfId="48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56" xfId="0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200" fontId="0" fillId="0" borderId="11" xfId="0" applyNumberFormat="1" applyBorder="1" applyAlignment="1">
      <alignment horizontal="right" vertical="center"/>
    </xf>
    <xf numFmtId="0" fontId="27" fillId="24" borderId="70" xfId="0" applyFont="1" applyFill="1" applyBorder="1" applyAlignment="1">
      <alignment horizontal="center" vertical="center"/>
    </xf>
    <xf numFmtId="0" fontId="27" fillId="24" borderId="70" xfId="0" applyFont="1" applyFill="1" applyBorder="1" applyAlignment="1">
      <alignment vertical="center"/>
    </xf>
    <xf numFmtId="3" fontId="27" fillId="24" borderId="70" xfId="48" applyNumberFormat="1" applyFont="1" applyFill="1" applyBorder="1" applyAlignment="1">
      <alignment horizontal="right" vertical="center"/>
    </xf>
    <xf numFmtId="0" fontId="36" fillId="24" borderId="70" xfId="0" applyFont="1" applyFill="1" applyBorder="1" applyAlignment="1">
      <alignment horizontal="left" vertical="center" indent="1"/>
    </xf>
    <xf numFmtId="0" fontId="27" fillId="24" borderId="73" xfId="0" applyFont="1" applyFill="1" applyBorder="1" applyAlignment="1">
      <alignment vertical="center"/>
    </xf>
    <xf numFmtId="0" fontId="36" fillId="24" borderId="87" xfId="0" applyFont="1" applyFill="1" applyBorder="1" applyAlignment="1">
      <alignment horizontal="center" vertical="center"/>
    </xf>
    <xf numFmtId="188" fontId="45" fillId="0" borderId="22" xfId="0" applyNumberFormat="1" applyFont="1" applyBorder="1" applyAlignment="1">
      <alignment horizontal="center" vertical="center"/>
    </xf>
    <xf numFmtId="180" fontId="46" fillId="0" borderId="26" xfId="0" applyNumberFormat="1" applyFont="1" applyBorder="1" applyAlignment="1">
      <alignment horizontal="right" vertical="center"/>
    </xf>
    <xf numFmtId="41" fontId="27" fillId="0" borderId="0" xfId="0" applyNumberFormat="1" applyFont="1" applyAlignment="1">
      <alignment vertical="center"/>
    </xf>
    <xf numFmtId="188" fontId="45" fillId="24" borderId="31" xfId="0" applyNumberFormat="1" applyFont="1" applyFill="1" applyBorder="1" applyAlignment="1">
      <alignment horizontal="center" vertical="center"/>
    </xf>
    <xf numFmtId="41" fontId="46" fillId="0" borderId="31" xfId="48" applyFont="1" applyBorder="1" applyAlignment="1">
      <alignment horizontal="right" vertical="center"/>
    </xf>
    <xf numFmtId="180" fontId="46" fillId="0" borderId="27" xfId="0" applyNumberFormat="1" applyFont="1" applyBorder="1" applyAlignment="1">
      <alignment horizontal="right" vertical="center"/>
    </xf>
    <xf numFmtId="180" fontId="47" fillId="25" borderId="84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7" fillId="0" borderId="88" xfId="0" applyFont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67" applyFont="1" applyAlignment="1">
      <alignment horizontal="center" vertical="center"/>
      <protection/>
    </xf>
    <xf numFmtId="0" fontId="29" fillId="0" borderId="0" xfId="67" applyFont="1" applyAlignment="1">
      <alignment horizontal="left" vertical="center"/>
      <protection/>
    </xf>
    <xf numFmtId="0" fontId="8" fillId="0" borderId="65" xfId="67" applyFont="1" applyBorder="1" applyAlignment="1">
      <alignment horizontal="center" vertical="center"/>
      <protection/>
    </xf>
    <xf numFmtId="0" fontId="8" fillId="0" borderId="25" xfId="67" applyFont="1" applyBorder="1" applyAlignment="1">
      <alignment horizontal="center" vertical="center"/>
      <protection/>
    </xf>
    <xf numFmtId="0" fontId="8" fillId="0" borderId="25" xfId="67" applyFont="1" applyBorder="1" applyAlignment="1">
      <alignment horizontal="center" vertical="center" wrapText="1"/>
      <protection/>
    </xf>
    <xf numFmtId="0" fontId="8" fillId="0" borderId="29" xfId="67" applyFont="1" applyBorder="1" applyAlignment="1">
      <alignment horizontal="center" vertical="center" wrapText="1"/>
      <protection/>
    </xf>
    <xf numFmtId="0" fontId="8" fillId="0" borderId="46" xfId="67" applyFont="1" applyBorder="1" applyAlignment="1">
      <alignment horizontal="center" vertical="center"/>
      <protection/>
    </xf>
    <xf numFmtId="0" fontId="8" fillId="0" borderId="43" xfId="67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left" vertical="center"/>
      <protection/>
    </xf>
    <xf numFmtId="0" fontId="4" fillId="0" borderId="20" xfId="67" applyFont="1" applyBorder="1" applyAlignment="1">
      <alignment horizontal="center" vertical="center"/>
      <protection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88" xfId="0" applyFont="1" applyBorder="1" applyAlignment="1">
      <alignment horizontal="right" vertical="center"/>
    </xf>
    <xf numFmtId="0" fontId="27" fillId="0" borderId="79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45" fillId="0" borderId="26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27" fillId="0" borderId="97" xfId="0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4" fillId="20" borderId="62" xfId="0" applyFont="1" applyFill="1" applyBorder="1" applyAlignment="1">
      <alignment horizontal="center" vertical="center"/>
    </xf>
    <xf numFmtId="0" fontId="34" fillId="20" borderId="20" xfId="0" applyFont="1" applyFill="1" applyBorder="1" applyAlignment="1">
      <alignment horizontal="center" vertical="center"/>
    </xf>
    <xf numFmtId="0" fontId="34" fillId="20" borderId="63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37" fillId="0" borderId="88" xfId="0" applyFont="1" applyBorder="1" applyAlignment="1">
      <alignment horizontal="right" vertical="center"/>
    </xf>
    <xf numFmtId="0" fontId="45" fillId="0" borderId="71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92" xfId="0" applyFont="1" applyBorder="1" applyAlignment="1">
      <alignment horizontal="center" vertical="center"/>
    </xf>
    <xf numFmtId="0" fontId="45" fillId="0" borderId="9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88" xfId="0" applyFont="1" applyBorder="1" applyAlignment="1">
      <alignment horizontal="right" vertical="center"/>
    </xf>
    <xf numFmtId="0" fontId="0" fillId="0" borderId="7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4" xfId="64"/>
    <cellStyle name="표준 2" xfId="65"/>
    <cellStyle name="표준 3" xfId="66"/>
    <cellStyle name="표준_2006년결산서(동래복지관)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0"/>
  <sheetViews>
    <sheetView tabSelected="1" zoomScalePageLayoutView="0" workbookViewId="0" topLeftCell="A1">
      <selection activeCell="F22" sqref="F22"/>
    </sheetView>
  </sheetViews>
  <sheetFormatPr defaultColWidth="8.88671875" defaultRowHeight="13.5"/>
  <cols>
    <col min="1" max="1" width="15.3359375" style="0" customWidth="1"/>
    <col min="2" max="2" width="15.21484375" style="0" customWidth="1"/>
    <col min="3" max="3" width="13.10546875" style="0" customWidth="1"/>
    <col min="4" max="7" width="17.21484375" style="0" customWidth="1"/>
    <col min="8" max="8" width="11.77734375" style="0" bestFit="1" customWidth="1"/>
  </cols>
  <sheetData>
    <row r="3" spans="1:7" ht="25.5">
      <c r="A3" s="369" t="s">
        <v>181</v>
      </c>
      <c r="B3" s="369"/>
      <c r="C3" s="369"/>
      <c r="D3" s="369"/>
      <c r="E3" s="369"/>
      <c r="F3" s="369"/>
      <c r="G3" s="369"/>
    </row>
    <row r="4" spans="1:7" ht="30.75" customHeight="1">
      <c r="A4" s="381" t="s">
        <v>184</v>
      </c>
      <c r="B4" s="381"/>
      <c r="C4" s="381"/>
      <c r="D4" s="381"/>
      <c r="E4" s="381"/>
      <c r="F4" s="381"/>
      <c r="G4" s="381"/>
    </row>
    <row r="5" spans="1:7" ht="15.75" customHeight="1">
      <c r="A5" s="38"/>
      <c r="B5" s="38"/>
      <c r="C5" s="38"/>
      <c r="D5" s="38"/>
      <c r="E5" s="38"/>
      <c r="F5" s="38"/>
      <c r="G5" s="38"/>
    </row>
    <row r="6" spans="1:7" ht="9" customHeight="1">
      <c r="A6" s="38"/>
      <c r="B6" s="38"/>
      <c r="C6" s="38"/>
      <c r="D6" s="38"/>
      <c r="E6" s="38"/>
      <c r="F6" s="38"/>
      <c r="G6" s="38"/>
    </row>
    <row r="7" spans="1:7" ht="14.25" thickBot="1">
      <c r="A7" s="370" t="s">
        <v>44</v>
      </c>
      <c r="B7" s="370"/>
      <c r="C7" s="370"/>
      <c r="D7" s="370"/>
      <c r="E7" s="370"/>
      <c r="F7" s="370"/>
      <c r="G7" s="370"/>
    </row>
    <row r="8" spans="1:7" ht="13.5">
      <c r="A8" s="371" t="s">
        <v>72</v>
      </c>
      <c r="B8" s="372"/>
      <c r="C8" s="372"/>
      <c r="D8" s="372"/>
      <c r="E8" s="372"/>
      <c r="F8" s="372"/>
      <c r="G8" s="373"/>
    </row>
    <row r="9" spans="1:7" ht="14.25" thickBot="1">
      <c r="A9" s="64" t="s">
        <v>29</v>
      </c>
      <c r="B9" s="65" t="s">
        <v>30</v>
      </c>
      <c r="C9" s="66" t="s">
        <v>32</v>
      </c>
      <c r="D9" s="67" t="s">
        <v>45</v>
      </c>
      <c r="E9" s="66" t="s">
        <v>46</v>
      </c>
      <c r="F9" s="66" t="s">
        <v>35</v>
      </c>
      <c r="G9" s="68" t="s">
        <v>33</v>
      </c>
    </row>
    <row r="10" spans="1:7" ht="14.25" thickTop="1">
      <c r="A10" s="382" t="s">
        <v>182</v>
      </c>
      <c r="B10" s="377" t="s">
        <v>183</v>
      </c>
      <c r="C10" s="69" t="s">
        <v>39</v>
      </c>
      <c r="D10" s="163">
        <v>0</v>
      </c>
      <c r="E10" s="164">
        <v>5858</v>
      </c>
      <c r="F10" s="164">
        <v>0</v>
      </c>
      <c r="G10" s="165">
        <v>5858</v>
      </c>
    </row>
    <row r="11" spans="1:7" ht="13.5">
      <c r="A11" s="379"/>
      <c r="B11" s="375"/>
      <c r="C11" s="71" t="s">
        <v>40</v>
      </c>
      <c r="D11" s="166">
        <v>0</v>
      </c>
      <c r="E11" s="166">
        <v>0</v>
      </c>
      <c r="F11" s="166">
        <v>0</v>
      </c>
      <c r="G11" s="167">
        <v>0</v>
      </c>
    </row>
    <row r="12" spans="1:7" ht="13.5">
      <c r="A12" s="380"/>
      <c r="B12" s="376"/>
      <c r="C12" s="72" t="s">
        <v>41</v>
      </c>
      <c r="D12" s="162">
        <v>0</v>
      </c>
      <c r="E12" s="162">
        <v>-5858</v>
      </c>
      <c r="F12" s="162">
        <v>0</v>
      </c>
      <c r="G12" s="168">
        <v>-5858</v>
      </c>
    </row>
    <row r="13" spans="1:7" ht="13.5">
      <c r="A13" s="378" t="s">
        <v>73</v>
      </c>
      <c r="B13" s="374" t="s">
        <v>73</v>
      </c>
      <c r="C13" s="69" t="s">
        <v>39</v>
      </c>
      <c r="D13" s="169">
        <v>1574330</v>
      </c>
      <c r="E13" s="169">
        <v>0</v>
      </c>
      <c r="F13" s="169">
        <v>0</v>
      </c>
      <c r="G13" s="165">
        <v>1574330</v>
      </c>
    </row>
    <row r="14" spans="1:7" ht="13.5">
      <c r="A14" s="379"/>
      <c r="B14" s="375"/>
      <c r="C14" s="71" t="s">
        <v>40</v>
      </c>
      <c r="D14" s="166">
        <v>26049330</v>
      </c>
      <c r="E14" s="166">
        <v>0</v>
      </c>
      <c r="F14" s="166">
        <v>0</v>
      </c>
      <c r="G14" s="167">
        <v>26049330</v>
      </c>
    </row>
    <row r="15" spans="1:7" ht="13.5">
      <c r="A15" s="380"/>
      <c r="B15" s="376"/>
      <c r="C15" s="72" t="s">
        <v>41</v>
      </c>
      <c r="D15" s="162">
        <v>24475000</v>
      </c>
      <c r="E15" s="162">
        <v>0</v>
      </c>
      <c r="F15" s="162">
        <v>0</v>
      </c>
      <c r="G15" s="168">
        <v>24475000</v>
      </c>
    </row>
    <row r="16" spans="1:7" ht="13.5">
      <c r="A16" s="378" t="s">
        <v>130</v>
      </c>
      <c r="B16" s="374" t="s">
        <v>130</v>
      </c>
      <c r="C16" s="69" t="s">
        <v>39</v>
      </c>
      <c r="D16" s="169">
        <v>0</v>
      </c>
      <c r="E16" s="169">
        <v>0</v>
      </c>
      <c r="F16" s="169">
        <v>129254000</v>
      </c>
      <c r="G16" s="165">
        <v>129254000</v>
      </c>
    </row>
    <row r="17" spans="1:7" ht="13.5">
      <c r="A17" s="379"/>
      <c r="B17" s="375"/>
      <c r="C17" s="71" t="s">
        <v>40</v>
      </c>
      <c r="D17" s="166">
        <v>0</v>
      </c>
      <c r="E17" s="166">
        <v>0</v>
      </c>
      <c r="F17" s="166">
        <v>127877960</v>
      </c>
      <c r="G17" s="167">
        <v>127877960</v>
      </c>
    </row>
    <row r="18" spans="1:7" ht="13.5">
      <c r="A18" s="380"/>
      <c r="B18" s="376"/>
      <c r="C18" s="72" t="s">
        <v>41</v>
      </c>
      <c r="D18" s="162">
        <v>0</v>
      </c>
      <c r="E18" s="162">
        <v>0</v>
      </c>
      <c r="F18" s="162">
        <v>-1376040</v>
      </c>
      <c r="G18" s="168">
        <v>-1376040</v>
      </c>
    </row>
    <row r="19" spans="1:7" ht="13.5">
      <c r="A19" s="378" t="s">
        <v>74</v>
      </c>
      <c r="B19" s="374" t="s">
        <v>74</v>
      </c>
      <c r="C19" s="69" t="s">
        <v>39</v>
      </c>
      <c r="D19" s="164">
        <v>0</v>
      </c>
      <c r="E19" s="164">
        <v>0</v>
      </c>
      <c r="F19" s="164">
        <v>0</v>
      </c>
      <c r="G19" s="165">
        <v>0</v>
      </c>
    </row>
    <row r="20" spans="1:7" ht="13.5">
      <c r="A20" s="379"/>
      <c r="B20" s="375"/>
      <c r="C20" s="71" t="s">
        <v>40</v>
      </c>
      <c r="D20" s="166">
        <v>0</v>
      </c>
      <c r="E20" s="166">
        <v>0</v>
      </c>
      <c r="F20" s="166">
        <v>0</v>
      </c>
      <c r="G20" s="167">
        <v>0</v>
      </c>
    </row>
    <row r="21" spans="1:7" ht="13.5">
      <c r="A21" s="380"/>
      <c r="B21" s="376"/>
      <c r="C21" s="72" t="s">
        <v>41</v>
      </c>
      <c r="D21" s="162">
        <v>0</v>
      </c>
      <c r="E21" s="162">
        <v>0</v>
      </c>
      <c r="F21" s="162">
        <v>0</v>
      </c>
      <c r="G21" s="168">
        <v>0</v>
      </c>
    </row>
    <row r="22" spans="1:7" ht="13.5">
      <c r="A22" s="378" t="s">
        <v>75</v>
      </c>
      <c r="B22" s="374" t="s">
        <v>75</v>
      </c>
      <c r="C22" s="69" t="s">
        <v>39</v>
      </c>
      <c r="D22" s="169">
        <v>0</v>
      </c>
      <c r="E22" s="169">
        <v>0</v>
      </c>
      <c r="F22" s="169">
        <v>5528677</v>
      </c>
      <c r="G22" s="165">
        <v>5528677</v>
      </c>
    </row>
    <row r="23" spans="1:7" ht="13.5">
      <c r="A23" s="379"/>
      <c r="B23" s="375"/>
      <c r="C23" s="71" t="s">
        <v>40</v>
      </c>
      <c r="D23" s="166">
        <v>0</v>
      </c>
      <c r="E23" s="166">
        <v>10000000</v>
      </c>
      <c r="F23" s="166">
        <v>5528677</v>
      </c>
      <c r="G23" s="167">
        <v>15528677</v>
      </c>
    </row>
    <row r="24" spans="1:7" ht="13.5">
      <c r="A24" s="380"/>
      <c r="B24" s="376"/>
      <c r="C24" s="72" t="s">
        <v>41</v>
      </c>
      <c r="D24" s="162">
        <v>0</v>
      </c>
      <c r="E24" s="162">
        <v>10000000</v>
      </c>
      <c r="F24" s="162">
        <v>0</v>
      </c>
      <c r="G24" s="168">
        <v>10000000</v>
      </c>
    </row>
    <row r="25" spans="1:7" ht="13.5">
      <c r="A25" s="378" t="s">
        <v>76</v>
      </c>
      <c r="B25" s="374" t="s">
        <v>76</v>
      </c>
      <c r="C25" s="69" t="s">
        <v>39</v>
      </c>
      <c r="D25" s="169">
        <v>0</v>
      </c>
      <c r="E25" s="169">
        <v>918796</v>
      </c>
      <c r="F25" s="169">
        <v>0</v>
      </c>
      <c r="G25" s="165">
        <v>430000</v>
      </c>
    </row>
    <row r="26" spans="1:7" ht="13.5">
      <c r="A26" s="379"/>
      <c r="B26" s="375"/>
      <c r="C26" s="71" t="s">
        <v>40</v>
      </c>
      <c r="D26" s="166">
        <v>0</v>
      </c>
      <c r="E26" s="166">
        <v>986554</v>
      </c>
      <c r="F26" s="166">
        <v>0</v>
      </c>
      <c r="G26" s="167">
        <v>156907</v>
      </c>
    </row>
    <row r="27" spans="1:7" ht="13.5">
      <c r="A27" s="379"/>
      <c r="B27" s="375"/>
      <c r="C27" s="69" t="s">
        <v>41</v>
      </c>
      <c r="D27" s="162">
        <v>0</v>
      </c>
      <c r="E27" s="162">
        <v>67758</v>
      </c>
      <c r="F27" s="162">
        <v>0</v>
      </c>
      <c r="G27" s="168">
        <v>-273093</v>
      </c>
    </row>
    <row r="28" spans="1:7" ht="13.5">
      <c r="A28" s="384" t="s">
        <v>47</v>
      </c>
      <c r="B28" s="385"/>
      <c r="C28" s="60" t="s">
        <v>39</v>
      </c>
      <c r="D28" s="170">
        <f aca="true" t="shared" si="0" ref="D28:F29">D10+D13+D16+D19+D22+D25</f>
        <v>1574330</v>
      </c>
      <c r="E28" s="170">
        <f t="shared" si="0"/>
        <v>924654</v>
      </c>
      <c r="F28" s="170">
        <f t="shared" si="0"/>
        <v>134782677</v>
      </c>
      <c r="G28" s="171">
        <f>SUM(D28:F28)</f>
        <v>137281661</v>
      </c>
    </row>
    <row r="29" spans="1:7" ht="13.5">
      <c r="A29" s="386"/>
      <c r="B29" s="387"/>
      <c r="C29" s="62" t="s">
        <v>40</v>
      </c>
      <c r="D29" s="172">
        <f t="shared" si="0"/>
        <v>26049330</v>
      </c>
      <c r="E29" s="172">
        <f t="shared" si="0"/>
        <v>10986554</v>
      </c>
      <c r="F29" s="172">
        <f t="shared" si="0"/>
        <v>133406637</v>
      </c>
      <c r="G29" s="173">
        <f>SUM(D29:F29)</f>
        <v>170442521</v>
      </c>
    </row>
    <row r="30" spans="1:7" ht="14.25" thickBot="1">
      <c r="A30" s="388"/>
      <c r="B30" s="389"/>
      <c r="C30" s="63" t="s">
        <v>41</v>
      </c>
      <c r="D30" s="238">
        <f>D29-D28</f>
        <v>24475000</v>
      </c>
      <c r="E30" s="238">
        <f>E29-E28</f>
        <v>10061900</v>
      </c>
      <c r="F30" s="238">
        <f>F29-F28</f>
        <v>-1376040</v>
      </c>
      <c r="G30" s="238">
        <f>G29-G28</f>
        <v>33160860</v>
      </c>
    </row>
    <row r="31" spans="1:7" ht="13.5">
      <c r="A31" s="119"/>
      <c r="B31" s="119"/>
      <c r="C31" s="119"/>
      <c r="D31" s="120"/>
      <c r="E31" s="120"/>
      <c r="F31" s="120"/>
      <c r="G31" s="120"/>
    </row>
    <row r="32" spans="1:7" ht="14.25" thickBot="1">
      <c r="A32" s="370" t="s">
        <v>44</v>
      </c>
      <c r="B32" s="370"/>
      <c r="C32" s="370"/>
      <c r="D32" s="370"/>
      <c r="E32" s="370"/>
      <c r="F32" s="370"/>
      <c r="G32" s="370"/>
    </row>
    <row r="33" spans="1:7" ht="13.5">
      <c r="A33" s="390" t="s">
        <v>77</v>
      </c>
      <c r="B33" s="391"/>
      <c r="C33" s="391"/>
      <c r="D33" s="391"/>
      <c r="E33" s="391"/>
      <c r="F33" s="391"/>
      <c r="G33" s="392"/>
    </row>
    <row r="34" spans="1:7" ht="14.25" customHeight="1" thickBot="1">
      <c r="A34" s="64" t="s">
        <v>78</v>
      </c>
      <c r="B34" s="65" t="s">
        <v>79</v>
      </c>
      <c r="C34" s="66" t="s">
        <v>80</v>
      </c>
      <c r="D34" s="67" t="s">
        <v>131</v>
      </c>
      <c r="E34" s="66" t="s">
        <v>81</v>
      </c>
      <c r="F34" s="66" t="s">
        <v>82</v>
      </c>
      <c r="G34" s="68" t="s">
        <v>83</v>
      </c>
    </row>
    <row r="35" spans="1:7" ht="14.25" thickTop="1">
      <c r="A35" s="70"/>
      <c r="B35" s="374" t="s">
        <v>84</v>
      </c>
      <c r="C35" s="69" t="s">
        <v>85</v>
      </c>
      <c r="D35" s="163"/>
      <c r="E35" s="169"/>
      <c r="F35" s="169">
        <v>58170040</v>
      </c>
      <c r="G35" s="174">
        <v>58170040</v>
      </c>
    </row>
    <row r="36" spans="1:7" ht="13.5">
      <c r="A36" s="70"/>
      <c r="B36" s="375"/>
      <c r="C36" s="71" t="s">
        <v>86</v>
      </c>
      <c r="D36" s="166"/>
      <c r="E36" s="166"/>
      <c r="F36" s="166">
        <v>56690440</v>
      </c>
      <c r="G36" s="167">
        <v>56690440</v>
      </c>
    </row>
    <row r="37" spans="1:7" ht="13.5">
      <c r="A37" s="70"/>
      <c r="B37" s="376"/>
      <c r="C37" s="72" t="s">
        <v>87</v>
      </c>
      <c r="D37" s="162"/>
      <c r="E37" s="162"/>
      <c r="F37" s="162">
        <v>-1479600</v>
      </c>
      <c r="G37" s="168">
        <v>-1479600</v>
      </c>
    </row>
    <row r="38" spans="1:7" ht="13.5">
      <c r="A38" s="70"/>
      <c r="B38" s="374" t="s">
        <v>88</v>
      </c>
      <c r="C38" s="69" t="s">
        <v>85</v>
      </c>
      <c r="D38" s="164">
        <v>0</v>
      </c>
      <c r="E38" s="164"/>
      <c r="F38" s="164">
        <v>2436954</v>
      </c>
      <c r="G38" s="174">
        <v>2436954</v>
      </c>
    </row>
    <row r="39" spans="1:7" ht="13.5">
      <c r="A39" s="70"/>
      <c r="B39" s="375"/>
      <c r="C39" s="71" t="s">
        <v>86</v>
      </c>
      <c r="D39" s="166">
        <v>0</v>
      </c>
      <c r="E39" s="166"/>
      <c r="F39" s="166">
        <v>1543330</v>
      </c>
      <c r="G39" s="167">
        <v>1543330</v>
      </c>
    </row>
    <row r="40" spans="1:7" ht="13.5">
      <c r="A40" s="70"/>
      <c r="B40" s="376"/>
      <c r="C40" s="72" t="s">
        <v>87</v>
      </c>
      <c r="D40" s="162">
        <v>0</v>
      </c>
      <c r="E40" s="162"/>
      <c r="F40" s="162">
        <v>-893624</v>
      </c>
      <c r="G40" s="168">
        <v>-893624</v>
      </c>
    </row>
    <row r="41" spans="1:7" ht="13.5">
      <c r="A41" s="70"/>
      <c r="B41" s="374" t="s">
        <v>89</v>
      </c>
      <c r="C41" s="69" t="s">
        <v>85</v>
      </c>
      <c r="D41" s="169"/>
      <c r="E41" s="169"/>
      <c r="F41" s="169">
        <v>9243000</v>
      </c>
      <c r="G41" s="174">
        <v>9243000</v>
      </c>
    </row>
    <row r="42" spans="1:7" ht="13.5">
      <c r="A42" s="70"/>
      <c r="B42" s="375"/>
      <c r="C42" s="71" t="s">
        <v>86</v>
      </c>
      <c r="D42" s="166"/>
      <c r="E42" s="166"/>
      <c r="F42" s="166">
        <v>8227616</v>
      </c>
      <c r="G42" s="167">
        <v>8227616</v>
      </c>
    </row>
    <row r="43" spans="1:7" ht="13.5">
      <c r="A43" s="70"/>
      <c r="B43" s="376"/>
      <c r="C43" s="72" t="s">
        <v>87</v>
      </c>
      <c r="D43" s="162"/>
      <c r="E43" s="162"/>
      <c r="F43" s="162">
        <v>-1015384</v>
      </c>
      <c r="G43" s="168">
        <v>-1015384</v>
      </c>
    </row>
    <row r="44" spans="1:7" ht="13.5">
      <c r="A44" s="378" t="s">
        <v>90</v>
      </c>
      <c r="B44" s="374" t="s">
        <v>91</v>
      </c>
      <c r="C44" s="69" t="s">
        <v>85</v>
      </c>
      <c r="D44" s="169"/>
      <c r="E44" s="169"/>
      <c r="F44" s="169">
        <v>69849994</v>
      </c>
      <c r="G44" s="174">
        <v>69849994</v>
      </c>
    </row>
    <row r="45" spans="1:7" ht="13.5">
      <c r="A45" s="379"/>
      <c r="B45" s="375"/>
      <c r="C45" s="71" t="s">
        <v>86</v>
      </c>
      <c r="D45" s="166"/>
      <c r="E45" s="166"/>
      <c r="F45" s="166">
        <v>66461386</v>
      </c>
      <c r="G45" s="167">
        <v>66461386</v>
      </c>
    </row>
    <row r="46" spans="1:8" ht="13.5">
      <c r="A46" s="380"/>
      <c r="B46" s="376"/>
      <c r="C46" s="72" t="s">
        <v>87</v>
      </c>
      <c r="D46" s="162"/>
      <c r="E46" s="162"/>
      <c r="F46" s="162">
        <f>F45-F44</f>
        <v>-3388608</v>
      </c>
      <c r="G46" s="168">
        <f>SUM(D46:F46)</f>
        <v>-3388608</v>
      </c>
      <c r="H46" s="241"/>
    </row>
    <row r="47" spans="1:7" ht="13.5">
      <c r="A47" s="378" t="s">
        <v>92</v>
      </c>
      <c r="B47" s="374" t="s">
        <v>93</v>
      </c>
      <c r="C47" s="69" t="s">
        <v>85</v>
      </c>
      <c r="D47" s="164"/>
      <c r="E47" s="164"/>
      <c r="F47" s="164">
        <v>5672000</v>
      </c>
      <c r="G47" s="174">
        <v>5672000</v>
      </c>
    </row>
    <row r="48" spans="1:7" ht="13.5">
      <c r="A48" s="379"/>
      <c r="B48" s="375"/>
      <c r="C48" s="71" t="s">
        <v>86</v>
      </c>
      <c r="D48" s="166"/>
      <c r="E48" s="166"/>
      <c r="F48" s="166">
        <v>4965800</v>
      </c>
      <c r="G48" s="167">
        <v>4965800</v>
      </c>
    </row>
    <row r="49" spans="1:7" ht="13.5">
      <c r="A49" s="380"/>
      <c r="B49" s="376"/>
      <c r="C49" s="72" t="s">
        <v>87</v>
      </c>
      <c r="D49" s="162"/>
      <c r="E49" s="162"/>
      <c r="F49" s="162">
        <v>-706200</v>
      </c>
      <c r="G49" s="168">
        <v>-706200</v>
      </c>
    </row>
    <row r="50" spans="1:7" ht="13.5">
      <c r="A50" s="378" t="s">
        <v>94</v>
      </c>
      <c r="B50" s="374" t="s">
        <v>94</v>
      </c>
      <c r="C50" s="69" t="s">
        <v>85</v>
      </c>
      <c r="D50" s="169">
        <v>1574330</v>
      </c>
      <c r="E50" s="169"/>
      <c r="F50" s="169">
        <v>60150880</v>
      </c>
      <c r="G50" s="174">
        <v>61725210</v>
      </c>
    </row>
    <row r="51" spans="1:7" ht="13.5">
      <c r="A51" s="379"/>
      <c r="B51" s="375"/>
      <c r="C51" s="71" t="s">
        <v>86</v>
      </c>
      <c r="D51" s="166">
        <v>1198830</v>
      </c>
      <c r="E51" s="166"/>
      <c r="F51" s="166">
        <v>58865470</v>
      </c>
      <c r="G51" s="167">
        <v>60064300</v>
      </c>
    </row>
    <row r="52" spans="1:7" ht="13.5">
      <c r="A52" s="380"/>
      <c r="B52" s="376"/>
      <c r="C52" s="72" t="s">
        <v>87</v>
      </c>
      <c r="D52" s="162">
        <v>-375500</v>
      </c>
      <c r="E52" s="162"/>
      <c r="F52" s="162">
        <v>-1285410</v>
      </c>
      <c r="G52" s="168">
        <v>-1660910</v>
      </c>
    </row>
    <row r="53" spans="1:7" ht="13.5">
      <c r="A53" s="383" t="s">
        <v>938</v>
      </c>
      <c r="B53" s="393" t="s">
        <v>938</v>
      </c>
      <c r="C53" s="67" t="s">
        <v>85</v>
      </c>
      <c r="D53" s="169"/>
      <c r="E53" s="169">
        <v>0</v>
      </c>
      <c r="F53" s="169">
        <v>0</v>
      </c>
      <c r="G53" s="174">
        <v>0</v>
      </c>
    </row>
    <row r="54" spans="1:7" ht="13.5">
      <c r="A54" s="379"/>
      <c r="B54" s="375"/>
      <c r="C54" s="71" t="s">
        <v>86</v>
      </c>
      <c r="D54" s="166"/>
      <c r="E54" s="166">
        <v>35715271</v>
      </c>
      <c r="F54" s="166">
        <v>3235760</v>
      </c>
      <c r="G54" s="167">
        <v>38951031</v>
      </c>
    </row>
    <row r="55" spans="1:7" ht="13.5">
      <c r="A55" s="379"/>
      <c r="B55" s="375"/>
      <c r="C55" s="73" t="s">
        <v>87</v>
      </c>
      <c r="D55" s="162"/>
      <c r="E55" s="162">
        <v>35715271</v>
      </c>
      <c r="F55" s="162">
        <v>3235760</v>
      </c>
      <c r="G55" s="168">
        <v>38951031</v>
      </c>
    </row>
    <row r="56" spans="1:7" ht="13.5">
      <c r="A56" s="378" t="s">
        <v>95</v>
      </c>
      <c r="B56" s="374" t="s">
        <v>95</v>
      </c>
      <c r="C56" s="67" t="s">
        <v>85</v>
      </c>
      <c r="D56" s="169">
        <v>0</v>
      </c>
      <c r="E56" s="169">
        <v>34457</v>
      </c>
      <c r="F56" s="169">
        <v>0</v>
      </c>
      <c r="G56" s="174">
        <v>34457</v>
      </c>
    </row>
    <row r="57" spans="1:7" ht="13.5">
      <c r="A57" s="379"/>
      <c r="B57" s="375"/>
      <c r="C57" s="71" t="s">
        <v>86</v>
      </c>
      <c r="D57" s="166">
        <v>0</v>
      </c>
      <c r="E57" s="166">
        <v>4</v>
      </c>
      <c r="F57" s="166">
        <v>0</v>
      </c>
      <c r="G57" s="167">
        <v>4</v>
      </c>
    </row>
    <row r="58" spans="1:7" ht="13.5">
      <c r="A58" s="380"/>
      <c r="B58" s="376"/>
      <c r="C58" s="73" t="s">
        <v>87</v>
      </c>
      <c r="D58" s="162">
        <v>0</v>
      </c>
      <c r="E58" s="162">
        <v>-34453</v>
      </c>
      <c r="F58" s="162">
        <v>0</v>
      </c>
      <c r="G58" s="168">
        <v>-34453</v>
      </c>
    </row>
    <row r="59" spans="1:8" ht="13.5">
      <c r="A59" s="384" t="s">
        <v>96</v>
      </c>
      <c r="B59" s="385"/>
      <c r="C59" s="60" t="s">
        <v>85</v>
      </c>
      <c r="D59" s="170">
        <f aca="true" t="shared" si="1" ref="D59:F61">D44+D47+D50+D53+D56</f>
        <v>1574330</v>
      </c>
      <c r="E59" s="170">
        <f t="shared" si="1"/>
        <v>34457</v>
      </c>
      <c r="F59" s="170">
        <f t="shared" si="1"/>
        <v>135672874</v>
      </c>
      <c r="G59" s="175">
        <f>SUM(D59:F59)</f>
        <v>137281661</v>
      </c>
      <c r="H59" s="241"/>
    </row>
    <row r="60" spans="1:8" ht="13.5">
      <c r="A60" s="386"/>
      <c r="B60" s="387"/>
      <c r="C60" s="62" t="s">
        <v>86</v>
      </c>
      <c r="D60" s="172">
        <f t="shared" si="1"/>
        <v>1198830</v>
      </c>
      <c r="E60" s="172">
        <f t="shared" si="1"/>
        <v>35715275</v>
      </c>
      <c r="F60" s="172">
        <f t="shared" si="1"/>
        <v>133528416</v>
      </c>
      <c r="G60" s="173">
        <f>SUM(D60:F60)</f>
        <v>170442521</v>
      </c>
      <c r="H60" s="241"/>
    </row>
    <row r="61" spans="1:7" ht="14.25" thickBot="1">
      <c r="A61" s="388"/>
      <c r="B61" s="389"/>
      <c r="C61" s="63" t="s">
        <v>87</v>
      </c>
      <c r="D61" s="238">
        <f t="shared" si="1"/>
        <v>-375500</v>
      </c>
      <c r="E61" s="238">
        <f t="shared" si="1"/>
        <v>35680818</v>
      </c>
      <c r="F61" s="238">
        <f t="shared" si="1"/>
        <v>-2144458</v>
      </c>
      <c r="G61" s="240">
        <f>SUM(D61:F61)</f>
        <v>33160860</v>
      </c>
    </row>
    <row r="62" spans="1:7" ht="13.5">
      <c r="A62" s="119"/>
      <c r="B62" s="119"/>
      <c r="C62" s="119"/>
      <c r="D62" s="120"/>
      <c r="E62" s="120"/>
      <c r="F62" s="120"/>
      <c r="G62" s="120"/>
    </row>
    <row r="63" spans="6:7" ht="13.5">
      <c r="F63" s="101"/>
      <c r="G63" s="242"/>
    </row>
    <row r="65" spans="1:7" ht="13.5" customHeight="1">
      <c r="A65" s="161"/>
      <c r="B65" s="161"/>
      <c r="C65" s="161"/>
      <c r="D65" s="161"/>
      <c r="E65" s="161"/>
      <c r="F65" s="161"/>
      <c r="G65" s="161"/>
    </row>
    <row r="67" ht="13.5" customHeight="1"/>
    <row r="70" ht="13.5">
      <c r="G70" s="101"/>
    </row>
  </sheetData>
  <sheetProtection/>
  <mergeCells count="33">
    <mergeCell ref="A59:B61"/>
    <mergeCell ref="A33:G33"/>
    <mergeCell ref="B50:B52"/>
    <mergeCell ref="B47:B49"/>
    <mergeCell ref="A47:A49"/>
    <mergeCell ref="A50:A52"/>
    <mergeCell ref="B41:B43"/>
    <mergeCell ref="B53:B55"/>
    <mergeCell ref="A56:A58"/>
    <mergeCell ref="B56:B58"/>
    <mergeCell ref="A22:A24"/>
    <mergeCell ref="B22:B24"/>
    <mergeCell ref="B19:B21"/>
    <mergeCell ref="B25:B27"/>
    <mergeCell ref="B35:B37"/>
    <mergeCell ref="B13:B15"/>
    <mergeCell ref="A16:A18"/>
    <mergeCell ref="A19:A21"/>
    <mergeCell ref="A53:A55"/>
    <mergeCell ref="B38:B40"/>
    <mergeCell ref="A28:B30"/>
    <mergeCell ref="A44:A46"/>
    <mergeCell ref="A25:A27"/>
    <mergeCell ref="A32:G32"/>
    <mergeCell ref="B44:B46"/>
    <mergeCell ref="A3:G3"/>
    <mergeCell ref="A7:G7"/>
    <mergeCell ref="A8:G8"/>
    <mergeCell ref="B16:B18"/>
    <mergeCell ref="B10:B12"/>
    <mergeCell ref="A13:A15"/>
    <mergeCell ref="A4:G4"/>
    <mergeCell ref="A10:A12"/>
  </mergeCells>
  <printOptions/>
  <pageMargins left="0.7480314960629921" right="0.7480314960629921" top="0.7874015748031497" bottom="0.3937007874015748" header="0.5118110236220472" footer="0.11811023622047245"/>
  <pageSetup cellComments="asDisplayed" horizontalDpi="600" verticalDpi="600" orientation="landscape" paperSize="9" scale="98" r:id="rId1"/>
  <headerFooter alignWithMargins="0">
    <oddFooter>&amp;C세입,세출총괄&amp;P</oddFooter>
  </headerFooter>
  <rowBreaks count="1" manualBreakCount="1">
    <brk id="3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PageLayoutView="0" workbookViewId="0" topLeftCell="B1">
      <selection activeCell="E36" sqref="E36"/>
    </sheetView>
  </sheetViews>
  <sheetFormatPr defaultColWidth="8.88671875" defaultRowHeight="13.5"/>
  <cols>
    <col min="1" max="1" width="15.10546875" style="0" customWidth="1"/>
    <col min="2" max="2" width="36.88671875" style="99" customWidth="1"/>
    <col min="3" max="3" width="14.21484375" style="100" customWidth="1"/>
    <col min="4" max="4" width="37.3359375" style="99" customWidth="1"/>
    <col min="5" max="5" width="9.4453125" style="0" customWidth="1"/>
    <col min="6" max="6" width="10.21484375" style="0" bestFit="1" customWidth="1"/>
    <col min="10" max="10" width="14.3359375" style="0" customWidth="1"/>
  </cols>
  <sheetData>
    <row r="1" spans="1:5" ht="13.5">
      <c r="A1" s="51" t="s">
        <v>14</v>
      </c>
      <c r="B1" s="97"/>
      <c r="C1" s="98"/>
      <c r="D1" s="97"/>
      <c r="E1" s="52"/>
    </row>
    <row r="2" spans="1:5" ht="13.5">
      <c r="A2" s="51"/>
      <c r="B2" s="97"/>
      <c r="C2" s="98"/>
      <c r="D2" s="97"/>
      <c r="E2" s="52"/>
    </row>
    <row r="3" spans="1:5" ht="27">
      <c r="A3" s="438" t="s">
        <v>129</v>
      </c>
      <c r="B3" s="438"/>
      <c r="C3" s="438"/>
      <c r="D3" s="438"/>
      <c r="E3" s="438"/>
    </row>
    <row r="4" spans="1:5" ht="27">
      <c r="A4" s="50"/>
      <c r="B4" s="50"/>
      <c r="C4" s="50"/>
      <c r="D4" s="50"/>
      <c r="E4" s="50"/>
    </row>
    <row r="5" spans="1:5" ht="15" customHeight="1" thickBot="1">
      <c r="A5" s="485" t="s">
        <v>15</v>
      </c>
      <c r="B5" s="485"/>
      <c r="C5" s="485"/>
      <c r="D5" s="485"/>
      <c r="E5" s="485"/>
    </row>
    <row r="6" spans="1:5" ht="20.25" customHeight="1" thickBot="1">
      <c r="A6" s="115" t="s">
        <v>16</v>
      </c>
      <c r="B6" s="116" t="s">
        <v>17</v>
      </c>
      <c r="C6" s="117" t="s">
        <v>18</v>
      </c>
      <c r="D6" s="116" t="s">
        <v>19</v>
      </c>
      <c r="E6" s="118" t="s">
        <v>120</v>
      </c>
    </row>
    <row r="7" spans="1:5" ht="20.25" customHeight="1" thickBot="1" thickTop="1">
      <c r="A7" s="53"/>
      <c r="B7" s="114" t="s">
        <v>121</v>
      </c>
      <c r="C7" s="125">
        <f>SUM(C8,C16,C19,C21,C27)</f>
        <v>60064300</v>
      </c>
      <c r="D7" s="112"/>
      <c r="E7" s="91"/>
    </row>
    <row r="8" spans="1:5" ht="20.25" customHeight="1">
      <c r="A8" s="486" t="s">
        <v>903</v>
      </c>
      <c r="B8" s="30" t="s">
        <v>1</v>
      </c>
      <c r="C8" s="126">
        <f>SUM(C9:C15)</f>
        <v>12180665</v>
      </c>
      <c r="D8" s="129"/>
      <c r="E8" s="92"/>
    </row>
    <row r="9" spans="1:5" ht="15.75" customHeight="1">
      <c r="A9" s="487"/>
      <c r="B9" s="235" t="s">
        <v>895</v>
      </c>
      <c r="C9" s="134">
        <v>3455000</v>
      </c>
      <c r="D9" s="130" t="s">
        <v>910</v>
      </c>
      <c r="E9" s="234"/>
    </row>
    <row r="10" spans="1:5" ht="14.25" customHeight="1">
      <c r="A10" s="487"/>
      <c r="B10" s="128" t="s">
        <v>896</v>
      </c>
      <c r="C10" s="134">
        <v>3038980</v>
      </c>
      <c r="D10" s="135" t="s">
        <v>908</v>
      </c>
      <c r="E10" s="133"/>
    </row>
    <row r="11" spans="1:5" ht="13.5" customHeight="1">
      <c r="A11" s="487"/>
      <c r="B11" s="136" t="s">
        <v>897</v>
      </c>
      <c r="C11" s="127">
        <v>300000</v>
      </c>
      <c r="D11" s="124" t="s">
        <v>907</v>
      </c>
      <c r="E11" s="96"/>
    </row>
    <row r="12" spans="1:5" ht="13.5" customHeight="1">
      <c r="A12" s="487"/>
      <c r="B12" s="136" t="s">
        <v>898</v>
      </c>
      <c r="C12" s="127">
        <v>950085</v>
      </c>
      <c r="D12" s="124" t="s">
        <v>909</v>
      </c>
      <c r="E12" s="96"/>
    </row>
    <row r="13" spans="1:5" ht="13.5" customHeight="1">
      <c r="A13" s="487"/>
      <c r="B13" s="136" t="s">
        <v>899</v>
      </c>
      <c r="C13" s="127">
        <v>2100000</v>
      </c>
      <c r="D13" s="124" t="s">
        <v>904</v>
      </c>
      <c r="E13" s="96"/>
    </row>
    <row r="14" spans="1:5" ht="13.5" customHeight="1">
      <c r="A14" s="487"/>
      <c r="B14" s="136" t="s">
        <v>900</v>
      </c>
      <c r="C14" s="127">
        <v>2100000</v>
      </c>
      <c r="D14" s="124" t="s">
        <v>905</v>
      </c>
      <c r="E14" s="96"/>
    </row>
    <row r="15" spans="1:5" ht="13.5" customHeight="1">
      <c r="A15" s="488"/>
      <c r="B15" s="32" t="s">
        <v>901</v>
      </c>
      <c r="C15" s="127">
        <v>236600</v>
      </c>
      <c r="D15" s="130" t="s">
        <v>906</v>
      </c>
      <c r="E15" s="96"/>
    </row>
    <row r="16" spans="1:5" ht="27.75" customHeight="1">
      <c r="A16" s="248" t="s">
        <v>891</v>
      </c>
      <c r="B16" s="93" t="s">
        <v>2</v>
      </c>
      <c r="C16" s="127">
        <f>SUM(C17:C18)</f>
        <v>11979170</v>
      </c>
      <c r="D16" s="94"/>
      <c r="E16" s="96"/>
    </row>
    <row r="17" spans="1:5" ht="13.5" customHeight="1">
      <c r="A17" s="70"/>
      <c r="B17" s="32" t="s">
        <v>911</v>
      </c>
      <c r="C17" s="127">
        <v>1980000</v>
      </c>
      <c r="D17" s="124" t="s">
        <v>912</v>
      </c>
      <c r="E17" s="96"/>
    </row>
    <row r="18" spans="1:5" ht="27.75" customHeight="1">
      <c r="A18" s="70"/>
      <c r="B18" s="247" t="s">
        <v>913</v>
      </c>
      <c r="C18" s="127">
        <v>9999170</v>
      </c>
      <c r="D18" s="124" t="s">
        <v>914</v>
      </c>
      <c r="E18" s="96"/>
    </row>
    <row r="19" spans="1:5" ht="20.25" customHeight="1">
      <c r="A19" s="123" t="s">
        <v>892</v>
      </c>
      <c r="B19" s="140" t="s">
        <v>143</v>
      </c>
      <c r="C19" s="141">
        <f>SUM(C20:C20)</f>
        <v>33274075</v>
      </c>
      <c r="D19" s="142"/>
      <c r="E19" s="143"/>
    </row>
    <row r="20" spans="1:5" ht="21" customHeight="1">
      <c r="A20" s="29"/>
      <c r="B20" s="128" t="s">
        <v>915</v>
      </c>
      <c r="C20" s="141">
        <v>33274075</v>
      </c>
      <c r="D20" s="228" t="s">
        <v>916</v>
      </c>
      <c r="E20" s="138"/>
    </row>
    <row r="21" spans="1:5" ht="20.25" customHeight="1">
      <c r="A21" s="229" t="s">
        <v>917</v>
      </c>
      <c r="B21" s="230" t="s">
        <v>144</v>
      </c>
      <c r="C21" s="231">
        <f>SUM(C22:C26)</f>
        <v>920710</v>
      </c>
      <c r="D21" s="144"/>
      <c r="E21" s="147"/>
    </row>
    <row r="22" spans="1:5" ht="13.5" customHeight="1">
      <c r="A22" s="113"/>
      <c r="B22" s="176" t="s">
        <v>918</v>
      </c>
      <c r="C22" s="145">
        <v>250800</v>
      </c>
      <c r="D22" s="130" t="s">
        <v>923</v>
      </c>
      <c r="E22" s="138"/>
    </row>
    <row r="23" spans="1:5" ht="13.5" customHeight="1">
      <c r="A23" s="113"/>
      <c r="B23" s="148" t="s">
        <v>919</v>
      </c>
      <c r="C23" s="149">
        <v>528000</v>
      </c>
      <c r="D23" s="150" t="s">
        <v>924</v>
      </c>
      <c r="E23" s="137"/>
    </row>
    <row r="24" spans="1:5" ht="13.5" customHeight="1">
      <c r="A24" s="113"/>
      <c r="B24" s="148" t="s">
        <v>920</v>
      </c>
      <c r="C24" s="151">
        <v>71910</v>
      </c>
      <c r="D24" s="150" t="s">
        <v>925</v>
      </c>
      <c r="E24" s="137"/>
    </row>
    <row r="25" spans="1:6" ht="13.5" customHeight="1">
      <c r="A25" s="113"/>
      <c r="B25" s="148" t="s">
        <v>921</v>
      </c>
      <c r="C25" s="152">
        <v>22000</v>
      </c>
      <c r="D25" s="150" t="s">
        <v>926</v>
      </c>
      <c r="E25" s="137"/>
      <c r="F25" s="153"/>
    </row>
    <row r="26" spans="1:6" ht="13.5" customHeight="1">
      <c r="A26" s="113"/>
      <c r="B26" s="148" t="s">
        <v>922</v>
      </c>
      <c r="C26" s="152">
        <v>48000</v>
      </c>
      <c r="D26" s="150" t="s">
        <v>927</v>
      </c>
      <c r="E26" s="137"/>
      <c r="F26" s="153"/>
    </row>
    <row r="27" spans="1:5" ht="20.25" customHeight="1">
      <c r="A27" s="26" t="s">
        <v>894</v>
      </c>
      <c r="B27" s="154" t="s">
        <v>143</v>
      </c>
      <c r="C27" s="155">
        <f>SUM(C28:C29)</f>
        <v>1709680</v>
      </c>
      <c r="D27" s="156"/>
      <c r="E27" s="146"/>
    </row>
    <row r="28" spans="1:5" ht="13.5">
      <c r="A28" s="29"/>
      <c r="B28" s="157" t="s">
        <v>928</v>
      </c>
      <c r="C28" s="139">
        <v>709500</v>
      </c>
      <c r="D28" s="226" t="s">
        <v>930</v>
      </c>
      <c r="E28" s="138"/>
    </row>
    <row r="29" spans="1:5" ht="14.25" thickBot="1">
      <c r="A29" s="225"/>
      <c r="B29" s="249" t="s">
        <v>929</v>
      </c>
      <c r="C29" s="250">
        <v>1000180</v>
      </c>
      <c r="D29" s="227" t="s">
        <v>931</v>
      </c>
      <c r="E29" s="236"/>
    </row>
    <row r="30" spans="2:5" ht="13.5">
      <c r="B30" s="158"/>
      <c r="C30" s="159"/>
      <c r="D30" s="158"/>
      <c r="E30" s="160"/>
    </row>
    <row r="31" spans="2:5" ht="13.5">
      <c r="B31" s="158"/>
      <c r="C31" s="159"/>
      <c r="D31" s="158"/>
      <c r="E31" s="160"/>
    </row>
  </sheetData>
  <sheetProtection/>
  <mergeCells count="3">
    <mergeCell ref="A3:E3"/>
    <mergeCell ref="A5:E5"/>
    <mergeCell ref="A8:A15"/>
  </mergeCells>
  <printOptions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Footer>&amp;C&amp;N페이지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49">
      <selection activeCell="D49" sqref="D49"/>
    </sheetView>
  </sheetViews>
  <sheetFormatPr defaultColWidth="8.88671875" defaultRowHeight="13.5"/>
  <cols>
    <col min="1" max="2" width="12.3359375" style="0" customWidth="1"/>
    <col min="3" max="3" width="17.77734375" style="0" customWidth="1"/>
    <col min="4" max="4" width="9.88671875" style="0" customWidth="1"/>
    <col min="5" max="8" width="15.10546875" style="0" customWidth="1"/>
  </cols>
  <sheetData>
    <row r="1" ht="13.5">
      <c r="A1" t="s">
        <v>43</v>
      </c>
    </row>
    <row r="5" spans="1:8" ht="25.5">
      <c r="A5" s="369" t="s">
        <v>122</v>
      </c>
      <c r="B5" s="369"/>
      <c r="C5" s="369"/>
      <c r="D5" s="369"/>
      <c r="E5" s="369"/>
      <c r="F5" s="369"/>
      <c r="G5" s="369"/>
      <c r="H5" s="369"/>
    </row>
    <row r="6" spans="1:8" ht="13.5" customHeight="1">
      <c r="A6" s="122"/>
      <c r="B6" s="122"/>
      <c r="C6" s="122"/>
      <c r="D6" s="122"/>
      <c r="E6" s="122"/>
      <c r="F6" s="122"/>
      <c r="G6" s="122"/>
      <c r="H6" s="122"/>
    </row>
    <row r="7" spans="1:8" ht="14.25" thickBot="1">
      <c r="A7" s="406" t="s">
        <v>71</v>
      </c>
      <c r="B7" s="406"/>
      <c r="C7" s="406"/>
      <c r="D7" s="406"/>
      <c r="E7" s="406"/>
      <c r="F7" s="406"/>
      <c r="G7" s="406"/>
      <c r="H7" s="406"/>
    </row>
    <row r="8" spans="1:8" ht="13.5">
      <c r="A8" s="407" t="s">
        <v>21</v>
      </c>
      <c r="B8" s="408"/>
      <c r="C8" s="409"/>
      <c r="D8" s="410" t="s">
        <v>32</v>
      </c>
      <c r="E8" s="410" t="s">
        <v>45</v>
      </c>
      <c r="F8" s="410" t="s">
        <v>46</v>
      </c>
      <c r="G8" s="410" t="s">
        <v>35</v>
      </c>
      <c r="H8" s="412" t="s">
        <v>33</v>
      </c>
    </row>
    <row r="9" spans="1:8" ht="14.25" thickBot="1">
      <c r="A9" s="34" t="s">
        <v>29</v>
      </c>
      <c r="B9" s="35" t="s">
        <v>30</v>
      </c>
      <c r="C9" s="36" t="s">
        <v>31</v>
      </c>
      <c r="D9" s="411"/>
      <c r="E9" s="411"/>
      <c r="F9" s="411"/>
      <c r="G9" s="411"/>
      <c r="H9" s="413"/>
    </row>
    <row r="10" spans="1:8" ht="14.25" thickTop="1">
      <c r="A10" s="29"/>
      <c r="B10" s="31"/>
      <c r="C10" s="394" t="s">
        <v>879</v>
      </c>
      <c r="D10" s="37" t="s">
        <v>39</v>
      </c>
      <c r="E10" s="163">
        <v>0</v>
      </c>
      <c r="F10" s="163">
        <v>5858</v>
      </c>
      <c r="G10" s="163">
        <v>0</v>
      </c>
      <c r="H10" s="232">
        <v>5858</v>
      </c>
    </row>
    <row r="11" spans="1:8" ht="13.5">
      <c r="A11" s="29"/>
      <c r="B11" s="31"/>
      <c r="C11" s="401"/>
      <c r="D11" s="41" t="s">
        <v>40</v>
      </c>
      <c r="E11" s="166">
        <v>0</v>
      </c>
      <c r="F11" s="166">
        <v>0</v>
      </c>
      <c r="G11" s="166">
        <v>0</v>
      </c>
      <c r="H11" s="167">
        <f>SUM(E11:G11)</f>
        <v>0</v>
      </c>
    </row>
    <row r="12" spans="1:8" ht="13.5">
      <c r="A12" s="29"/>
      <c r="B12" s="31"/>
      <c r="C12" s="402"/>
      <c r="D12" s="33" t="s">
        <v>41</v>
      </c>
      <c r="E12" s="162">
        <v>0</v>
      </c>
      <c r="F12" s="162">
        <f>F11-F10</f>
        <v>-5858</v>
      </c>
      <c r="G12" s="162">
        <f>G11-G10</f>
        <v>0</v>
      </c>
      <c r="H12" s="168">
        <f>H11-H10</f>
        <v>-5858</v>
      </c>
    </row>
    <row r="13" spans="1:8" ht="13.5">
      <c r="A13" s="397" t="s">
        <v>877</v>
      </c>
      <c r="B13" s="400" t="s">
        <v>878</v>
      </c>
      <c r="C13" s="400" t="s">
        <v>53</v>
      </c>
      <c r="D13" s="37" t="s">
        <v>39</v>
      </c>
      <c r="E13" s="164">
        <v>0</v>
      </c>
      <c r="F13" s="164">
        <v>5858</v>
      </c>
      <c r="G13" s="164">
        <v>0</v>
      </c>
      <c r="H13" s="165">
        <v>5858</v>
      </c>
    </row>
    <row r="14" spans="1:8" ht="13.5">
      <c r="A14" s="398"/>
      <c r="B14" s="401"/>
      <c r="C14" s="401"/>
      <c r="D14" s="41" t="s">
        <v>40</v>
      </c>
      <c r="E14" s="166">
        <v>0</v>
      </c>
      <c r="F14" s="166">
        <v>0</v>
      </c>
      <c r="G14" s="166">
        <v>0</v>
      </c>
      <c r="H14" s="167">
        <f>SUM(E14:G14)</f>
        <v>0</v>
      </c>
    </row>
    <row r="15" spans="1:8" ht="13.5">
      <c r="A15" s="399"/>
      <c r="B15" s="402"/>
      <c r="C15" s="402"/>
      <c r="D15" s="33" t="s">
        <v>41</v>
      </c>
      <c r="E15" s="162">
        <f>E14-E13</f>
        <v>0</v>
      </c>
      <c r="F15" s="162">
        <f>F14-F13</f>
        <v>-5858</v>
      </c>
      <c r="G15" s="162">
        <f>G14-G13</f>
        <v>0</v>
      </c>
      <c r="H15" s="168">
        <f>H14-H13</f>
        <v>-5858</v>
      </c>
    </row>
    <row r="16" spans="1:8" ht="13.5">
      <c r="A16" s="54"/>
      <c r="B16" s="55"/>
      <c r="C16" s="394" t="s">
        <v>57</v>
      </c>
      <c r="D16" s="31" t="s">
        <v>39</v>
      </c>
      <c r="E16" s="169">
        <v>1574330</v>
      </c>
      <c r="F16" s="169">
        <v>0</v>
      </c>
      <c r="G16" s="169">
        <v>0</v>
      </c>
      <c r="H16" s="165">
        <v>1574330</v>
      </c>
    </row>
    <row r="17" spans="1:8" ht="13.5">
      <c r="A17" s="54"/>
      <c r="B17" s="55"/>
      <c r="C17" s="395"/>
      <c r="D17" s="41" t="s">
        <v>40</v>
      </c>
      <c r="E17" s="166">
        <v>26049330</v>
      </c>
      <c r="F17" s="166">
        <v>0</v>
      </c>
      <c r="G17" s="166">
        <v>0</v>
      </c>
      <c r="H17" s="167">
        <f>SUM(E17:G17)</f>
        <v>26049330</v>
      </c>
    </row>
    <row r="18" spans="1:8" ht="13.5">
      <c r="A18" s="54"/>
      <c r="B18" s="56"/>
      <c r="C18" s="396"/>
      <c r="D18" s="33" t="s">
        <v>41</v>
      </c>
      <c r="E18" s="162">
        <f>E17-E16</f>
        <v>24475000</v>
      </c>
      <c r="F18" s="162">
        <f>F17-F16</f>
        <v>0</v>
      </c>
      <c r="G18" s="162">
        <f>G17-G16</f>
        <v>0</v>
      </c>
      <c r="H18" s="168">
        <f>H17-H16</f>
        <v>24475000</v>
      </c>
    </row>
    <row r="19" spans="1:8" ht="13.5">
      <c r="A19" s="397" t="s">
        <v>54</v>
      </c>
      <c r="B19" s="400" t="s">
        <v>132</v>
      </c>
      <c r="C19" s="400" t="s">
        <v>133</v>
      </c>
      <c r="D19" s="31" t="s">
        <v>39</v>
      </c>
      <c r="E19" s="169">
        <v>1574330</v>
      </c>
      <c r="F19" s="169">
        <v>0</v>
      </c>
      <c r="G19" s="169">
        <v>0</v>
      </c>
      <c r="H19" s="165">
        <v>1574330</v>
      </c>
    </row>
    <row r="20" spans="1:8" ht="13.5">
      <c r="A20" s="398"/>
      <c r="B20" s="401"/>
      <c r="C20" s="401"/>
      <c r="D20" s="41" t="s">
        <v>40</v>
      </c>
      <c r="E20" s="166">
        <v>26049330</v>
      </c>
      <c r="F20" s="166">
        <v>0</v>
      </c>
      <c r="G20" s="166">
        <v>0</v>
      </c>
      <c r="H20" s="167">
        <f>SUM(E20:G20)</f>
        <v>26049330</v>
      </c>
    </row>
    <row r="21" spans="1:8" ht="13.5">
      <c r="A21" s="399"/>
      <c r="B21" s="402"/>
      <c r="C21" s="402"/>
      <c r="D21" s="33" t="s">
        <v>41</v>
      </c>
      <c r="E21" s="162">
        <f>E20-E19</f>
        <v>24475000</v>
      </c>
      <c r="F21" s="162">
        <f>F20-F19</f>
        <v>0</v>
      </c>
      <c r="G21" s="162">
        <f>G20-G19</f>
        <v>0</v>
      </c>
      <c r="H21" s="168">
        <f>H20-H19</f>
        <v>24475000</v>
      </c>
    </row>
    <row r="22" spans="1:8" ht="13.5">
      <c r="A22" s="28"/>
      <c r="B22" s="400"/>
      <c r="C22" s="400" t="s">
        <v>134</v>
      </c>
      <c r="D22" s="31" t="s">
        <v>39</v>
      </c>
      <c r="E22" s="169">
        <v>0</v>
      </c>
      <c r="F22" s="169">
        <v>0</v>
      </c>
      <c r="G22" s="169">
        <v>122854000</v>
      </c>
      <c r="H22" s="165">
        <v>122854000</v>
      </c>
    </row>
    <row r="23" spans="1:8" ht="13.5">
      <c r="A23" s="54"/>
      <c r="B23" s="401"/>
      <c r="C23" s="401"/>
      <c r="D23" s="41" t="s">
        <v>40</v>
      </c>
      <c r="E23" s="166">
        <v>0</v>
      </c>
      <c r="F23" s="166">
        <v>0</v>
      </c>
      <c r="G23" s="166">
        <v>122330960</v>
      </c>
      <c r="H23" s="167">
        <f>SUM(E23:G23)</f>
        <v>122330960</v>
      </c>
    </row>
    <row r="24" spans="1:8" ht="13.5">
      <c r="A24" s="54"/>
      <c r="B24" s="401"/>
      <c r="C24" s="402"/>
      <c r="D24" s="33" t="s">
        <v>41</v>
      </c>
      <c r="E24" s="162">
        <f>E23-E22</f>
        <v>0</v>
      </c>
      <c r="F24" s="162">
        <f>F23-F22</f>
        <v>0</v>
      </c>
      <c r="G24" s="162">
        <f>G23-G22</f>
        <v>-523040</v>
      </c>
      <c r="H24" s="168">
        <f>H23-H22</f>
        <v>-523040</v>
      </c>
    </row>
    <row r="25" spans="1:8" ht="13.5">
      <c r="A25" s="54"/>
      <c r="B25" s="401"/>
      <c r="C25" s="400" t="s">
        <v>135</v>
      </c>
      <c r="D25" s="37" t="s">
        <v>39</v>
      </c>
      <c r="E25" s="164">
        <v>0</v>
      </c>
      <c r="F25" s="164">
        <v>0</v>
      </c>
      <c r="G25" s="164">
        <v>6400000</v>
      </c>
      <c r="H25" s="165">
        <v>6400000</v>
      </c>
    </row>
    <row r="26" spans="1:8" ht="13.5">
      <c r="A26" s="54"/>
      <c r="B26" s="401"/>
      <c r="C26" s="401"/>
      <c r="D26" s="41" t="s">
        <v>40</v>
      </c>
      <c r="E26" s="166">
        <v>0</v>
      </c>
      <c r="F26" s="166">
        <v>0</v>
      </c>
      <c r="G26" s="166">
        <v>5547000</v>
      </c>
      <c r="H26" s="167">
        <f>SUM(E26:G26)</f>
        <v>5547000</v>
      </c>
    </row>
    <row r="27" spans="1:8" ht="13.5">
      <c r="A27" s="54"/>
      <c r="B27" s="402"/>
      <c r="C27" s="402"/>
      <c r="D27" s="33" t="s">
        <v>41</v>
      </c>
      <c r="E27" s="237">
        <f>E26-E25</f>
        <v>0</v>
      </c>
      <c r="F27" s="237">
        <f>F26-F25</f>
        <v>0</v>
      </c>
      <c r="G27" s="237">
        <f>G26-G25</f>
        <v>-853000</v>
      </c>
      <c r="H27" s="239">
        <f>H26-H25</f>
        <v>-853000</v>
      </c>
    </row>
    <row r="28" spans="1:8" ht="13.5">
      <c r="A28" s="397" t="s">
        <v>130</v>
      </c>
      <c r="B28" s="400" t="s">
        <v>130</v>
      </c>
      <c r="C28" s="400" t="s">
        <v>133</v>
      </c>
      <c r="D28" s="31" t="s">
        <v>39</v>
      </c>
      <c r="E28" s="169">
        <v>0</v>
      </c>
      <c r="F28" s="169">
        <v>0</v>
      </c>
      <c r="G28" s="169">
        <f>G22+G25</f>
        <v>129254000</v>
      </c>
      <c r="H28" s="165">
        <f>H22+H25</f>
        <v>129254000</v>
      </c>
    </row>
    <row r="29" spans="1:8" ht="13.5">
      <c r="A29" s="398"/>
      <c r="B29" s="401"/>
      <c r="C29" s="401"/>
      <c r="D29" s="41" t="s">
        <v>40</v>
      </c>
      <c r="E29" s="166">
        <v>0</v>
      </c>
      <c r="F29" s="166">
        <v>0</v>
      </c>
      <c r="G29" s="166">
        <f>G23+G26</f>
        <v>127877960</v>
      </c>
      <c r="H29" s="167">
        <f>SUM(E29:G29)</f>
        <v>127877960</v>
      </c>
    </row>
    <row r="30" spans="1:8" ht="13.5">
      <c r="A30" s="399"/>
      <c r="B30" s="402"/>
      <c r="C30" s="402"/>
      <c r="D30" s="33" t="s">
        <v>41</v>
      </c>
      <c r="E30" s="162">
        <f>E29-E28</f>
        <v>0</v>
      </c>
      <c r="F30" s="162">
        <f>F29-F28</f>
        <v>0</v>
      </c>
      <c r="G30" s="162">
        <f>G29-G28</f>
        <v>-1376040</v>
      </c>
      <c r="H30" s="168">
        <f>H29-H28</f>
        <v>-1376040</v>
      </c>
    </row>
    <row r="31" spans="1:8" ht="13.5">
      <c r="A31" s="397"/>
      <c r="B31" s="400"/>
      <c r="C31" s="400" t="s">
        <v>880</v>
      </c>
      <c r="D31" s="37" t="s">
        <v>39</v>
      </c>
      <c r="E31" s="164">
        <v>0</v>
      </c>
      <c r="F31" s="164">
        <v>6493</v>
      </c>
      <c r="G31" s="164">
        <v>0</v>
      </c>
      <c r="H31" s="165">
        <v>6493</v>
      </c>
    </row>
    <row r="32" spans="1:8" ht="13.5">
      <c r="A32" s="398"/>
      <c r="B32" s="401"/>
      <c r="C32" s="401"/>
      <c r="D32" s="41" t="s">
        <v>40</v>
      </c>
      <c r="E32" s="166">
        <v>0</v>
      </c>
      <c r="F32" s="166">
        <v>6493</v>
      </c>
      <c r="G32" s="166">
        <v>0</v>
      </c>
      <c r="H32" s="167">
        <f>SUM(E32:G32)</f>
        <v>6493</v>
      </c>
    </row>
    <row r="33" spans="1:8" ht="13.5">
      <c r="A33" s="398"/>
      <c r="B33" s="401"/>
      <c r="C33" s="402"/>
      <c r="D33" s="33" t="s">
        <v>41</v>
      </c>
      <c r="E33" s="162">
        <f>E32-E31</f>
        <v>0</v>
      </c>
      <c r="F33" s="162">
        <f>F32-F31</f>
        <v>0</v>
      </c>
      <c r="G33" s="162">
        <f>G32-G31</f>
        <v>0</v>
      </c>
      <c r="H33" s="168">
        <f>H32-H31</f>
        <v>0</v>
      </c>
    </row>
    <row r="34" spans="1:8" ht="13.5">
      <c r="A34" s="398"/>
      <c r="B34" s="401"/>
      <c r="C34" s="394" t="s">
        <v>882</v>
      </c>
      <c r="D34" s="37" t="s">
        <v>39</v>
      </c>
      <c r="E34" s="164">
        <v>0</v>
      </c>
      <c r="F34" s="164">
        <v>5522184</v>
      </c>
      <c r="G34" s="164">
        <v>0</v>
      </c>
      <c r="H34" s="165">
        <v>5522184</v>
      </c>
    </row>
    <row r="35" spans="1:8" ht="13.5">
      <c r="A35" s="398"/>
      <c r="B35" s="401"/>
      <c r="C35" s="395"/>
      <c r="D35" s="41" t="s">
        <v>40</v>
      </c>
      <c r="E35" s="166">
        <v>0</v>
      </c>
      <c r="F35" s="166">
        <v>5522184</v>
      </c>
      <c r="G35" s="166">
        <v>0</v>
      </c>
      <c r="H35" s="167">
        <f>SUM(E35:G35)</f>
        <v>5522184</v>
      </c>
    </row>
    <row r="36" spans="1:8" ht="13.5">
      <c r="A36" s="398"/>
      <c r="B36" s="401"/>
      <c r="C36" s="396"/>
      <c r="D36" s="33" t="s">
        <v>41</v>
      </c>
      <c r="E36" s="162">
        <f>E35-E34</f>
        <v>0</v>
      </c>
      <c r="F36" s="162">
        <f>F35-F34</f>
        <v>0</v>
      </c>
      <c r="G36" s="162">
        <f>G35-G34</f>
        <v>0</v>
      </c>
      <c r="H36" s="168">
        <f>H35-H34</f>
        <v>0</v>
      </c>
    </row>
    <row r="37" spans="1:8" ht="13.5">
      <c r="A37" s="398"/>
      <c r="B37" s="401"/>
      <c r="C37" s="394" t="s">
        <v>883</v>
      </c>
      <c r="D37" s="37" t="s">
        <v>39</v>
      </c>
      <c r="E37" s="164">
        <v>0</v>
      </c>
      <c r="F37" s="164">
        <v>0</v>
      </c>
      <c r="G37" s="164">
        <v>0</v>
      </c>
      <c r="H37" s="165">
        <v>0</v>
      </c>
    </row>
    <row r="38" spans="1:8" ht="13.5">
      <c r="A38" s="398"/>
      <c r="B38" s="401"/>
      <c r="C38" s="395"/>
      <c r="D38" s="41" t="s">
        <v>40</v>
      </c>
      <c r="E38" s="166">
        <v>0</v>
      </c>
      <c r="F38" s="166">
        <v>0</v>
      </c>
      <c r="G38" s="166">
        <v>10000000</v>
      </c>
      <c r="H38" s="167">
        <f>SUM(E38:G38)</f>
        <v>10000000</v>
      </c>
    </row>
    <row r="39" spans="1:8" ht="13.5">
      <c r="A39" s="399"/>
      <c r="B39" s="402"/>
      <c r="C39" s="396"/>
      <c r="D39" s="33" t="s">
        <v>41</v>
      </c>
      <c r="E39" s="162">
        <f>E38-E37</f>
        <v>0</v>
      </c>
      <c r="F39" s="162">
        <f>F38-F37</f>
        <v>0</v>
      </c>
      <c r="G39" s="162">
        <f>G38-G37</f>
        <v>10000000</v>
      </c>
      <c r="H39" s="168">
        <f>H38-H37</f>
        <v>10000000</v>
      </c>
    </row>
    <row r="40" spans="1:8" ht="13.5">
      <c r="A40" s="397" t="s">
        <v>55</v>
      </c>
      <c r="B40" s="400" t="s">
        <v>136</v>
      </c>
      <c r="C40" s="400" t="s">
        <v>884</v>
      </c>
      <c r="D40" s="37" t="s">
        <v>39</v>
      </c>
      <c r="E40" s="169">
        <v>0</v>
      </c>
      <c r="F40" s="169">
        <f>SUM(F31,F34,F37)</f>
        <v>5528677</v>
      </c>
      <c r="G40" s="169">
        <f>SUM(G31,G34,G37)</f>
        <v>0</v>
      </c>
      <c r="H40" s="165">
        <f>SUM(H34,H37,H31)</f>
        <v>5528677</v>
      </c>
    </row>
    <row r="41" spans="1:8" ht="13.5">
      <c r="A41" s="398"/>
      <c r="B41" s="401"/>
      <c r="C41" s="401"/>
      <c r="D41" s="41" t="s">
        <v>40</v>
      </c>
      <c r="E41" s="166">
        <v>0</v>
      </c>
      <c r="F41" s="166">
        <f>SUM(F32,F35,F38)</f>
        <v>5528677</v>
      </c>
      <c r="G41" s="166">
        <f>SUM(G32,G35,G38)</f>
        <v>10000000</v>
      </c>
      <c r="H41" s="167">
        <f>SUM(H35,H38,H32)</f>
        <v>15528677</v>
      </c>
    </row>
    <row r="42" spans="1:8" ht="13.5">
      <c r="A42" s="399"/>
      <c r="B42" s="402"/>
      <c r="C42" s="402"/>
      <c r="D42" s="33" t="s">
        <v>41</v>
      </c>
      <c r="E42" s="162">
        <f>E41-E40</f>
        <v>0</v>
      </c>
      <c r="F42" s="162">
        <f>F41-F40</f>
        <v>0</v>
      </c>
      <c r="G42" s="162">
        <f>G41-G40</f>
        <v>10000000</v>
      </c>
      <c r="H42" s="168">
        <f>H41-H40</f>
        <v>10000000</v>
      </c>
    </row>
    <row r="43" spans="1:8" ht="13.5">
      <c r="A43" s="29"/>
      <c r="B43" s="31"/>
      <c r="C43" s="400" t="s">
        <v>137</v>
      </c>
      <c r="D43" s="37" t="s">
        <v>39</v>
      </c>
      <c r="E43" s="164">
        <v>0</v>
      </c>
      <c r="F43" s="164">
        <v>20000</v>
      </c>
      <c r="G43" s="164">
        <v>0</v>
      </c>
      <c r="H43" s="165">
        <v>200000</v>
      </c>
    </row>
    <row r="44" spans="1:8" ht="13.5">
      <c r="A44" s="29"/>
      <c r="B44" s="31"/>
      <c r="C44" s="401"/>
      <c r="D44" s="41" t="s">
        <v>40</v>
      </c>
      <c r="E44" s="166">
        <v>0</v>
      </c>
      <c r="F44" s="166">
        <v>10264</v>
      </c>
      <c r="G44" s="166">
        <v>0</v>
      </c>
      <c r="H44" s="167">
        <f>SUM(E44:G44)</f>
        <v>10264</v>
      </c>
    </row>
    <row r="45" spans="1:8" ht="13.5">
      <c r="A45" s="29"/>
      <c r="B45" s="31"/>
      <c r="C45" s="402"/>
      <c r="D45" s="33" t="s">
        <v>41</v>
      </c>
      <c r="E45" s="162">
        <f>E44-E43</f>
        <v>0</v>
      </c>
      <c r="F45" s="162">
        <f>F44-F43</f>
        <v>-9736</v>
      </c>
      <c r="G45" s="162">
        <f>G44-G43</f>
        <v>0</v>
      </c>
      <c r="H45" s="168">
        <f>H44-H43</f>
        <v>-189736</v>
      </c>
    </row>
    <row r="46" spans="1:8" ht="13.5">
      <c r="A46" s="29"/>
      <c r="B46" s="31"/>
      <c r="C46" s="400" t="s">
        <v>34</v>
      </c>
      <c r="D46" s="37" t="s">
        <v>39</v>
      </c>
      <c r="E46" s="164">
        <v>0</v>
      </c>
      <c r="F46" s="164">
        <v>898796</v>
      </c>
      <c r="G46" s="164">
        <v>0</v>
      </c>
      <c r="H46" s="165">
        <v>898796</v>
      </c>
    </row>
    <row r="47" spans="1:8" ht="13.5">
      <c r="A47" s="29"/>
      <c r="B47" s="31"/>
      <c r="C47" s="401"/>
      <c r="D47" s="41" t="s">
        <v>40</v>
      </c>
      <c r="E47" s="166">
        <v>0</v>
      </c>
      <c r="F47" s="166">
        <v>976290</v>
      </c>
      <c r="G47" s="166">
        <v>0</v>
      </c>
      <c r="H47" s="167">
        <f>SUM(E47:G47)</f>
        <v>976290</v>
      </c>
    </row>
    <row r="48" spans="1:8" ht="13.5">
      <c r="A48" s="29"/>
      <c r="B48" s="31"/>
      <c r="C48" s="402"/>
      <c r="D48" s="33" t="s">
        <v>41</v>
      </c>
      <c r="E48" s="162">
        <f>E47-E46</f>
        <v>0</v>
      </c>
      <c r="F48" s="162">
        <f>F47-F46</f>
        <v>77494</v>
      </c>
      <c r="G48" s="162">
        <f>G47-G46</f>
        <v>0</v>
      </c>
      <c r="H48" s="168">
        <f>H47-H46</f>
        <v>77494</v>
      </c>
    </row>
    <row r="49" spans="1:8" ht="13.5">
      <c r="A49" s="397" t="s">
        <v>56</v>
      </c>
      <c r="B49" s="400" t="s">
        <v>138</v>
      </c>
      <c r="C49" s="400" t="s">
        <v>133</v>
      </c>
      <c r="D49" s="37" t="s">
        <v>39</v>
      </c>
      <c r="E49" s="169">
        <v>0</v>
      </c>
      <c r="F49" s="169">
        <f>SUM(F43,F46)</f>
        <v>918796</v>
      </c>
      <c r="G49" s="169">
        <v>0</v>
      </c>
      <c r="H49" s="165">
        <v>918796</v>
      </c>
    </row>
    <row r="50" spans="1:8" ht="13.5">
      <c r="A50" s="398"/>
      <c r="B50" s="401"/>
      <c r="C50" s="401"/>
      <c r="D50" s="41" t="s">
        <v>40</v>
      </c>
      <c r="E50" s="166">
        <v>0</v>
      </c>
      <c r="F50" s="166">
        <f>SUM(F44,F47)</f>
        <v>986554</v>
      </c>
      <c r="G50" s="166">
        <v>0</v>
      </c>
      <c r="H50" s="167">
        <f>SUM(E50:G50)</f>
        <v>986554</v>
      </c>
    </row>
    <row r="51" spans="1:8" ht="13.5">
      <c r="A51" s="399"/>
      <c r="B51" s="402"/>
      <c r="C51" s="402"/>
      <c r="D51" s="33" t="s">
        <v>41</v>
      </c>
      <c r="E51" s="162">
        <v>0</v>
      </c>
      <c r="F51" s="162">
        <f>F50-F49</f>
        <v>67758</v>
      </c>
      <c r="G51" s="162">
        <v>0</v>
      </c>
      <c r="H51" s="168">
        <f>H50-H49</f>
        <v>67758</v>
      </c>
    </row>
    <row r="52" spans="1:8" ht="13.5">
      <c r="A52" s="384" t="s">
        <v>47</v>
      </c>
      <c r="B52" s="403"/>
      <c r="C52" s="385"/>
      <c r="D52" s="60" t="s">
        <v>39</v>
      </c>
      <c r="E52" s="170">
        <v>1574330</v>
      </c>
      <c r="F52" s="170">
        <v>6453331</v>
      </c>
      <c r="G52" s="170">
        <v>129254000</v>
      </c>
      <c r="H52" s="171">
        <v>137281661</v>
      </c>
    </row>
    <row r="53" spans="1:8" ht="13.5">
      <c r="A53" s="386"/>
      <c r="B53" s="404"/>
      <c r="C53" s="387"/>
      <c r="D53" s="62" t="s">
        <v>40</v>
      </c>
      <c r="E53" s="172">
        <v>26049330</v>
      </c>
      <c r="F53" s="172">
        <v>16515231</v>
      </c>
      <c r="G53" s="172">
        <v>127877960</v>
      </c>
      <c r="H53" s="173">
        <f>SUM(E53:G53)</f>
        <v>170442521</v>
      </c>
    </row>
    <row r="54" spans="1:8" ht="14.25" thickBot="1">
      <c r="A54" s="388"/>
      <c r="B54" s="405"/>
      <c r="C54" s="389"/>
      <c r="D54" s="63" t="s">
        <v>41</v>
      </c>
      <c r="E54" s="238">
        <f>E53-E52</f>
        <v>24475000</v>
      </c>
      <c r="F54" s="238">
        <f>F53-F52</f>
        <v>10061900</v>
      </c>
      <c r="G54" s="238">
        <f>G53-G52</f>
        <v>-1376040</v>
      </c>
      <c r="H54" s="240">
        <f>H53-H52</f>
        <v>33160860</v>
      </c>
    </row>
  </sheetData>
  <sheetProtection/>
  <mergeCells count="36">
    <mergeCell ref="G8:G9"/>
    <mergeCell ref="H8:H9"/>
    <mergeCell ref="C10:C12"/>
    <mergeCell ref="B13:B15"/>
    <mergeCell ref="C19:C21"/>
    <mergeCell ref="B19:B21"/>
    <mergeCell ref="C46:C48"/>
    <mergeCell ref="C43:C45"/>
    <mergeCell ref="A40:A42"/>
    <mergeCell ref="C40:C42"/>
    <mergeCell ref="A5:H5"/>
    <mergeCell ref="A7:H7"/>
    <mergeCell ref="A8:C8"/>
    <mergeCell ref="D8:D9"/>
    <mergeCell ref="E8:E9"/>
    <mergeCell ref="F8:F9"/>
    <mergeCell ref="B28:B30"/>
    <mergeCell ref="C28:C30"/>
    <mergeCell ref="A28:A30"/>
    <mergeCell ref="B22:B27"/>
    <mergeCell ref="C25:C27"/>
    <mergeCell ref="A52:C54"/>
    <mergeCell ref="C49:C51"/>
    <mergeCell ref="A49:A51"/>
    <mergeCell ref="B49:B51"/>
    <mergeCell ref="B40:B42"/>
    <mergeCell ref="C37:C39"/>
    <mergeCell ref="A13:A15"/>
    <mergeCell ref="C13:C15"/>
    <mergeCell ref="C16:C18"/>
    <mergeCell ref="C34:C36"/>
    <mergeCell ref="A31:A39"/>
    <mergeCell ref="B31:B39"/>
    <mergeCell ref="C31:C33"/>
    <mergeCell ref="C22:C24"/>
    <mergeCell ref="A19:A21"/>
  </mergeCells>
  <printOptions/>
  <pageMargins left="0.7480314960629921" right="0.7480314960629921" top="0.5905511811023623" bottom="0.5905511811023623" header="0.5118110236220472" footer="0.31496062992125984"/>
  <pageSetup horizontalDpi="600" verticalDpi="600" orientation="landscape" paperSize="9" r:id="rId1"/>
  <headerFooter alignWithMargins="0">
    <oddFooter>&amp;C세입&amp;P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M69" sqref="M69"/>
    </sheetView>
  </sheetViews>
  <sheetFormatPr defaultColWidth="8.88671875" defaultRowHeight="13.5"/>
  <cols>
    <col min="1" max="1" width="12.6640625" style="0" customWidth="1"/>
    <col min="2" max="2" width="11.77734375" style="0" customWidth="1"/>
    <col min="3" max="3" width="18.3359375" style="0" customWidth="1"/>
    <col min="4" max="4" width="9.88671875" style="0" customWidth="1"/>
    <col min="5" max="8" width="15.10546875" style="0" customWidth="1"/>
  </cols>
  <sheetData>
    <row r="1" ht="13.5">
      <c r="A1" t="s">
        <v>48</v>
      </c>
    </row>
    <row r="3" spans="1:8" ht="27">
      <c r="A3" s="369" t="s">
        <v>123</v>
      </c>
      <c r="B3" s="420"/>
      <c r="C3" s="420"/>
      <c r="D3" s="420"/>
      <c r="E3" s="420"/>
      <c r="F3" s="420"/>
      <c r="G3" s="420"/>
      <c r="H3" s="420"/>
    </row>
    <row r="4" spans="1:8" ht="14.25" thickBot="1">
      <c r="A4" s="421" t="s">
        <v>44</v>
      </c>
      <c r="B4" s="421"/>
      <c r="C4" s="421"/>
      <c r="D4" s="421"/>
      <c r="E4" s="421"/>
      <c r="F4" s="421"/>
      <c r="G4" s="421"/>
      <c r="H4" s="421"/>
    </row>
    <row r="5" spans="1:8" ht="13.5">
      <c r="A5" s="422" t="s">
        <v>49</v>
      </c>
      <c r="B5" s="423"/>
      <c r="C5" s="424"/>
      <c r="D5" s="410" t="s">
        <v>32</v>
      </c>
      <c r="E5" s="410" t="s">
        <v>0</v>
      </c>
      <c r="F5" s="410" t="s">
        <v>46</v>
      </c>
      <c r="G5" s="410" t="s">
        <v>50</v>
      </c>
      <c r="H5" s="412" t="s">
        <v>33</v>
      </c>
    </row>
    <row r="6" spans="1:8" ht="14.25" thickBot="1">
      <c r="A6" s="28" t="s">
        <v>29</v>
      </c>
      <c r="B6" s="37" t="s">
        <v>30</v>
      </c>
      <c r="C6" s="37" t="s">
        <v>31</v>
      </c>
      <c r="D6" s="411"/>
      <c r="E6" s="411"/>
      <c r="F6" s="411"/>
      <c r="G6" s="411"/>
      <c r="H6" s="413"/>
    </row>
    <row r="7" spans="1:8" ht="14.25" thickTop="1">
      <c r="A7" s="57"/>
      <c r="B7" s="39"/>
      <c r="C7" s="425" t="s">
        <v>51</v>
      </c>
      <c r="D7" s="31" t="s">
        <v>39</v>
      </c>
      <c r="E7" s="163">
        <v>0</v>
      </c>
      <c r="F7" s="163">
        <v>0</v>
      </c>
      <c r="G7" s="163">
        <v>49928320</v>
      </c>
      <c r="H7" s="232">
        <v>49928320</v>
      </c>
    </row>
    <row r="8" spans="1:8" ht="13.5">
      <c r="A8" s="29"/>
      <c r="B8" s="31"/>
      <c r="C8" s="401"/>
      <c r="D8" s="41" t="s">
        <v>40</v>
      </c>
      <c r="E8" s="166">
        <v>0</v>
      </c>
      <c r="F8" s="166">
        <v>0</v>
      </c>
      <c r="G8" s="166">
        <v>48952950</v>
      </c>
      <c r="H8" s="167">
        <v>48952950</v>
      </c>
    </row>
    <row r="9" spans="1:8" ht="13.5">
      <c r="A9" s="29"/>
      <c r="B9" s="31"/>
      <c r="C9" s="402"/>
      <c r="D9" s="33" t="s">
        <v>41</v>
      </c>
      <c r="E9" s="162">
        <f>E8-E7</f>
        <v>0</v>
      </c>
      <c r="F9" s="162">
        <f>F8-F7</f>
        <v>0</v>
      </c>
      <c r="G9" s="162">
        <f>G8-G7</f>
        <v>-975370</v>
      </c>
      <c r="H9" s="168">
        <f>H8-H7</f>
        <v>-975370</v>
      </c>
    </row>
    <row r="10" spans="1:8" ht="13.5">
      <c r="A10" s="29"/>
      <c r="B10" s="31"/>
      <c r="C10" s="394" t="s">
        <v>155</v>
      </c>
      <c r="D10" s="31" t="s">
        <v>39</v>
      </c>
      <c r="E10" s="169">
        <v>0</v>
      </c>
      <c r="F10" s="169">
        <v>0</v>
      </c>
      <c r="G10" s="169">
        <v>2420000</v>
      </c>
      <c r="H10" s="174">
        <v>2420000</v>
      </c>
    </row>
    <row r="11" spans="1:8" ht="13.5">
      <c r="A11" s="29"/>
      <c r="B11" s="31"/>
      <c r="C11" s="395"/>
      <c r="D11" s="41" t="s">
        <v>40</v>
      </c>
      <c r="E11" s="166">
        <v>0</v>
      </c>
      <c r="F11" s="166">
        <v>0</v>
      </c>
      <c r="G11" s="166">
        <v>2770000</v>
      </c>
      <c r="H11" s="167">
        <v>2770000</v>
      </c>
    </row>
    <row r="12" spans="1:8" ht="13.5">
      <c r="A12" s="29"/>
      <c r="B12" s="31"/>
      <c r="C12" s="396"/>
      <c r="D12" s="33" t="s">
        <v>41</v>
      </c>
      <c r="E12" s="162">
        <v>0</v>
      </c>
      <c r="F12" s="162">
        <f>F11-F10</f>
        <v>0</v>
      </c>
      <c r="G12" s="162">
        <f>G11-G10</f>
        <v>350000</v>
      </c>
      <c r="H12" s="168">
        <f>H11-H10</f>
        <v>350000</v>
      </c>
    </row>
    <row r="13" spans="1:8" ht="13.5">
      <c r="A13" s="29"/>
      <c r="B13" s="31"/>
      <c r="C13" s="394" t="s">
        <v>885</v>
      </c>
      <c r="D13" s="31" t="s">
        <v>39</v>
      </c>
      <c r="E13" s="169">
        <v>0</v>
      </c>
      <c r="F13" s="169">
        <v>0</v>
      </c>
      <c r="G13" s="169">
        <v>600000</v>
      </c>
      <c r="H13" s="174">
        <v>600000</v>
      </c>
    </row>
    <row r="14" spans="1:8" ht="13.5">
      <c r="A14" s="29"/>
      <c r="B14" s="31"/>
      <c r="C14" s="395"/>
      <c r="D14" s="41" t="s">
        <v>40</v>
      </c>
      <c r="E14" s="166">
        <v>0</v>
      </c>
      <c r="F14" s="166">
        <v>0</v>
      </c>
      <c r="G14" s="166">
        <v>600000</v>
      </c>
      <c r="H14" s="167">
        <v>600000</v>
      </c>
    </row>
    <row r="15" spans="1:8" ht="13.5">
      <c r="A15" s="29"/>
      <c r="B15" s="31"/>
      <c r="C15" s="396"/>
      <c r="D15" s="33" t="s">
        <v>41</v>
      </c>
      <c r="E15" s="162">
        <v>0</v>
      </c>
      <c r="F15" s="162">
        <f>F14-F13</f>
        <v>0</v>
      </c>
      <c r="G15" s="162">
        <f>G14-G13</f>
        <v>0</v>
      </c>
      <c r="H15" s="168">
        <f>H14-H13</f>
        <v>0</v>
      </c>
    </row>
    <row r="16" spans="1:8" ht="13.5">
      <c r="A16" s="29"/>
      <c r="B16" s="31"/>
      <c r="C16" s="394" t="s">
        <v>52</v>
      </c>
      <c r="D16" s="31" t="s">
        <v>39</v>
      </c>
      <c r="E16" s="169">
        <v>0</v>
      </c>
      <c r="F16" s="169">
        <v>0</v>
      </c>
      <c r="G16" s="169">
        <v>133510</v>
      </c>
      <c r="H16" s="174">
        <v>133510</v>
      </c>
    </row>
    <row r="17" spans="1:8" ht="13.5">
      <c r="A17" s="29"/>
      <c r="B17" s="31"/>
      <c r="C17" s="395"/>
      <c r="D17" s="41" t="s">
        <v>40</v>
      </c>
      <c r="E17" s="166">
        <v>0</v>
      </c>
      <c r="F17" s="166">
        <v>0</v>
      </c>
      <c r="G17" s="166">
        <v>133510</v>
      </c>
      <c r="H17" s="167">
        <v>133510</v>
      </c>
    </row>
    <row r="18" spans="1:8" ht="13.5">
      <c r="A18" s="29"/>
      <c r="B18" s="31"/>
      <c r="C18" s="396"/>
      <c r="D18" s="33" t="s">
        <v>41</v>
      </c>
      <c r="E18" s="162">
        <f>E17-E16</f>
        <v>0</v>
      </c>
      <c r="F18" s="162">
        <f>F17-F16</f>
        <v>0</v>
      </c>
      <c r="G18" s="162">
        <f>G17-G16</f>
        <v>0</v>
      </c>
      <c r="H18" s="168">
        <v>0</v>
      </c>
    </row>
    <row r="19" spans="1:8" ht="13.5">
      <c r="A19" s="29"/>
      <c r="B19" s="31"/>
      <c r="C19" s="394" t="s">
        <v>886</v>
      </c>
      <c r="D19" s="31" t="s">
        <v>39</v>
      </c>
      <c r="E19" s="169">
        <v>0</v>
      </c>
      <c r="F19" s="169">
        <v>0</v>
      </c>
      <c r="G19" s="169">
        <v>200000</v>
      </c>
      <c r="H19" s="174">
        <v>200000</v>
      </c>
    </row>
    <row r="20" spans="1:8" ht="13.5">
      <c r="A20" s="29"/>
      <c r="B20" s="31"/>
      <c r="C20" s="395"/>
      <c r="D20" s="41" t="s">
        <v>40</v>
      </c>
      <c r="E20" s="166">
        <v>0</v>
      </c>
      <c r="F20" s="166">
        <v>0</v>
      </c>
      <c r="G20" s="166">
        <v>200000</v>
      </c>
      <c r="H20" s="167">
        <v>200000</v>
      </c>
    </row>
    <row r="21" spans="1:8" ht="13.5">
      <c r="A21" s="29"/>
      <c r="B21" s="31"/>
      <c r="C21" s="396"/>
      <c r="D21" s="33" t="s">
        <v>41</v>
      </c>
      <c r="E21" s="162">
        <f>E20-E19</f>
        <v>0</v>
      </c>
      <c r="F21" s="162">
        <f>F20-F19</f>
        <v>0</v>
      </c>
      <c r="G21" s="162">
        <f>G20-G19</f>
        <v>0</v>
      </c>
      <c r="H21" s="168">
        <f>H20-H19</f>
        <v>0</v>
      </c>
    </row>
    <row r="22" spans="1:8" ht="13.5">
      <c r="A22" s="29"/>
      <c r="B22" s="31"/>
      <c r="C22" s="400" t="s">
        <v>887</v>
      </c>
      <c r="D22" s="31" t="s">
        <v>39</v>
      </c>
      <c r="E22" s="169">
        <v>0</v>
      </c>
      <c r="F22" s="169">
        <v>0</v>
      </c>
      <c r="G22" s="169">
        <v>4888210</v>
      </c>
      <c r="H22" s="174">
        <v>4888210</v>
      </c>
    </row>
    <row r="23" spans="1:8" ht="13.5">
      <c r="A23" s="29"/>
      <c r="B23" s="31"/>
      <c r="C23" s="401"/>
      <c r="D23" s="41" t="s">
        <v>40</v>
      </c>
      <c r="E23" s="166">
        <v>0</v>
      </c>
      <c r="F23" s="166">
        <v>0</v>
      </c>
      <c r="G23" s="166">
        <v>4033980</v>
      </c>
      <c r="H23" s="167">
        <v>4033980</v>
      </c>
    </row>
    <row r="24" spans="1:8" ht="13.5">
      <c r="A24" s="29"/>
      <c r="B24" s="33"/>
      <c r="C24" s="402"/>
      <c r="D24" s="33" t="s">
        <v>41</v>
      </c>
      <c r="E24" s="162">
        <f>E23-E22</f>
        <v>0</v>
      </c>
      <c r="F24" s="162">
        <f>F23-F22</f>
        <v>0</v>
      </c>
      <c r="G24" s="162">
        <f>G23-G22</f>
        <v>-854230</v>
      </c>
      <c r="H24" s="168">
        <f>H23-H22</f>
        <v>-854230</v>
      </c>
    </row>
    <row r="25" spans="1:8" ht="13.5">
      <c r="A25" s="29"/>
      <c r="B25" s="400" t="s">
        <v>58</v>
      </c>
      <c r="C25" s="400" t="s">
        <v>69</v>
      </c>
      <c r="D25" s="31" t="s">
        <v>39</v>
      </c>
      <c r="E25" s="169">
        <f aca="true" t="shared" si="0" ref="E25:F27">E7+E10+E16+E19+E22</f>
        <v>0</v>
      </c>
      <c r="F25" s="169">
        <f t="shared" si="0"/>
        <v>0</v>
      </c>
      <c r="G25" s="169">
        <f>SUM(G7,G10,G13,G16,G19,G22)</f>
        <v>58170040</v>
      </c>
      <c r="H25" s="169">
        <f>SUM(H7,H10,H13,H16,H19,H22)</f>
        <v>58170040</v>
      </c>
    </row>
    <row r="26" spans="1:8" ht="13.5">
      <c r="A26" s="29"/>
      <c r="B26" s="401"/>
      <c r="C26" s="401"/>
      <c r="D26" s="41" t="s">
        <v>40</v>
      </c>
      <c r="E26" s="166">
        <f t="shared" si="0"/>
        <v>0</v>
      </c>
      <c r="F26" s="166">
        <f t="shared" si="0"/>
        <v>0</v>
      </c>
      <c r="G26" s="166">
        <f>SUM(G8,G11,G14,G17,G20,G23)</f>
        <v>56690440</v>
      </c>
      <c r="H26" s="167">
        <f>H8+H11+H17+H20+H23</f>
        <v>56090440</v>
      </c>
    </row>
    <row r="27" spans="1:8" ht="13.5">
      <c r="A27" s="29"/>
      <c r="B27" s="402"/>
      <c r="C27" s="402"/>
      <c r="D27" s="33" t="s">
        <v>41</v>
      </c>
      <c r="E27" s="162">
        <f t="shared" si="0"/>
        <v>0</v>
      </c>
      <c r="F27" s="162">
        <f t="shared" si="0"/>
        <v>0</v>
      </c>
      <c r="G27" s="162">
        <f>G9+G12+G18+G21+G24</f>
        <v>-1479600</v>
      </c>
      <c r="H27" s="168">
        <f>H9+H12+H18+H21+H24</f>
        <v>-1479600</v>
      </c>
    </row>
    <row r="28" spans="1:8" ht="13.5">
      <c r="A28" s="29"/>
      <c r="B28" s="31"/>
      <c r="C28" s="400" t="s">
        <v>61</v>
      </c>
      <c r="D28" s="37" t="s">
        <v>39</v>
      </c>
      <c r="E28" s="164">
        <v>0</v>
      </c>
      <c r="F28" s="164">
        <v>0</v>
      </c>
      <c r="G28" s="164">
        <v>523424</v>
      </c>
      <c r="H28" s="174">
        <v>523424</v>
      </c>
    </row>
    <row r="29" spans="1:8" ht="13.5">
      <c r="A29" s="29"/>
      <c r="B29" s="31"/>
      <c r="C29" s="401"/>
      <c r="D29" s="41" t="s">
        <v>40</v>
      </c>
      <c r="E29" s="166">
        <v>0</v>
      </c>
      <c r="F29" s="166">
        <v>0</v>
      </c>
      <c r="G29" s="166">
        <v>163200</v>
      </c>
      <c r="H29" s="167">
        <v>163200</v>
      </c>
    </row>
    <row r="30" spans="1:8" ht="13.5">
      <c r="A30" s="29"/>
      <c r="B30" s="31"/>
      <c r="C30" s="402"/>
      <c r="D30" s="33" t="s">
        <v>41</v>
      </c>
      <c r="E30" s="162">
        <f>E29-E28</f>
        <v>0</v>
      </c>
      <c r="F30" s="162">
        <f>F29-F28</f>
        <v>0</v>
      </c>
      <c r="G30" s="162">
        <f>G29-G28</f>
        <v>-360224</v>
      </c>
      <c r="H30" s="168">
        <f>H29-H28</f>
        <v>-360224</v>
      </c>
    </row>
    <row r="31" spans="1:8" ht="13.5">
      <c r="A31" s="29"/>
      <c r="B31" s="31"/>
      <c r="C31" s="400" t="s">
        <v>62</v>
      </c>
      <c r="D31" s="37" t="s">
        <v>39</v>
      </c>
      <c r="E31" s="164">
        <v>0</v>
      </c>
      <c r="F31" s="164">
        <v>0</v>
      </c>
      <c r="G31" s="164">
        <v>1513530</v>
      </c>
      <c r="H31" s="174">
        <v>1513530</v>
      </c>
    </row>
    <row r="32" spans="1:8" ht="13.5">
      <c r="A32" s="29"/>
      <c r="B32" s="31"/>
      <c r="C32" s="401"/>
      <c r="D32" s="41" t="s">
        <v>40</v>
      </c>
      <c r="E32" s="166">
        <v>0</v>
      </c>
      <c r="F32" s="166">
        <v>0</v>
      </c>
      <c r="G32" s="166">
        <v>980130</v>
      </c>
      <c r="H32" s="167">
        <v>980130</v>
      </c>
    </row>
    <row r="33" spans="1:8" ht="13.5">
      <c r="A33" s="29"/>
      <c r="B33" s="31"/>
      <c r="C33" s="402"/>
      <c r="D33" s="33" t="s">
        <v>41</v>
      </c>
      <c r="E33" s="162">
        <f>E32-E31</f>
        <v>0</v>
      </c>
      <c r="F33" s="162">
        <f>F32-F31</f>
        <v>0</v>
      </c>
      <c r="G33" s="162">
        <f>G32-G31</f>
        <v>-533400</v>
      </c>
      <c r="H33" s="168">
        <f>H32-H31</f>
        <v>-533400</v>
      </c>
    </row>
    <row r="34" spans="1:8" ht="13.5">
      <c r="A34" s="29"/>
      <c r="B34" s="31"/>
      <c r="C34" s="400" t="s">
        <v>63</v>
      </c>
      <c r="D34" s="37" t="s">
        <v>39</v>
      </c>
      <c r="E34" s="164">
        <v>0</v>
      </c>
      <c r="F34" s="164">
        <v>0</v>
      </c>
      <c r="G34" s="164">
        <v>400000</v>
      </c>
      <c r="H34" s="174">
        <v>400000</v>
      </c>
    </row>
    <row r="35" spans="1:8" ht="13.5">
      <c r="A35" s="29"/>
      <c r="B35" s="31"/>
      <c r="C35" s="401"/>
      <c r="D35" s="41" t="s">
        <v>40</v>
      </c>
      <c r="E35" s="166">
        <v>0</v>
      </c>
      <c r="F35" s="166">
        <v>0</v>
      </c>
      <c r="G35" s="166">
        <v>400000</v>
      </c>
      <c r="H35" s="167">
        <v>400000</v>
      </c>
    </row>
    <row r="36" spans="1:8" ht="13.5">
      <c r="A36" s="29"/>
      <c r="B36" s="31"/>
      <c r="C36" s="402"/>
      <c r="D36" s="33" t="s">
        <v>41</v>
      </c>
      <c r="E36" s="162">
        <f>E35-E34</f>
        <v>0</v>
      </c>
      <c r="F36" s="162">
        <f>F35-F34</f>
        <v>0</v>
      </c>
      <c r="G36" s="162">
        <f>G35-G34</f>
        <v>0</v>
      </c>
      <c r="H36" s="168">
        <f>H35-H34</f>
        <v>0</v>
      </c>
    </row>
    <row r="37" spans="1:8" ht="13.5">
      <c r="A37" s="29"/>
      <c r="B37" s="400" t="s">
        <v>64</v>
      </c>
      <c r="C37" s="400" t="s">
        <v>69</v>
      </c>
      <c r="D37" s="37" t="s">
        <v>39</v>
      </c>
      <c r="E37" s="164">
        <f aca="true" t="shared" si="1" ref="E37:H39">E28+E31+E34</f>
        <v>0</v>
      </c>
      <c r="F37" s="164">
        <f t="shared" si="1"/>
        <v>0</v>
      </c>
      <c r="G37" s="164">
        <f t="shared" si="1"/>
        <v>2436954</v>
      </c>
      <c r="H37" s="174">
        <f t="shared" si="1"/>
        <v>2436954</v>
      </c>
    </row>
    <row r="38" spans="1:8" ht="13.5">
      <c r="A38" s="29"/>
      <c r="B38" s="401"/>
      <c r="C38" s="401"/>
      <c r="D38" s="41" t="s">
        <v>40</v>
      </c>
      <c r="E38" s="166">
        <f t="shared" si="1"/>
        <v>0</v>
      </c>
      <c r="F38" s="166">
        <f t="shared" si="1"/>
        <v>0</v>
      </c>
      <c r="G38" s="166">
        <f t="shared" si="1"/>
        <v>1543330</v>
      </c>
      <c r="H38" s="167">
        <f t="shared" si="1"/>
        <v>1543330</v>
      </c>
    </row>
    <row r="39" spans="1:8" ht="13.5">
      <c r="A39" s="29"/>
      <c r="B39" s="402"/>
      <c r="C39" s="402"/>
      <c r="D39" s="33" t="s">
        <v>41</v>
      </c>
      <c r="E39" s="162">
        <f t="shared" si="1"/>
        <v>0</v>
      </c>
      <c r="F39" s="162">
        <f t="shared" si="1"/>
        <v>0</v>
      </c>
      <c r="G39" s="162">
        <f t="shared" si="1"/>
        <v>-893624</v>
      </c>
      <c r="H39" s="168">
        <f t="shared" si="1"/>
        <v>-893624</v>
      </c>
    </row>
    <row r="40" spans="1:8" ht="13.5">
      <c r="A40" s="29"/>
      <c r="B40" s="37"/>
      <c r="C40" s="400" t="s">
        <v>42</v>
      </c>
      <c r="D40" s="37" t="s">
        <v>39</v>
      </c>
      <c r="E40" s="164">
        <v>0</v>
      </c>
      <c r="F40" s="164">
        <v>0</v>
      </c>
      <c r="G40" s="164">
        <v>1424000</v>
      </c>
      <c r="H40" s="174">
        <v>1424000</v>
      </c>
    </row>
    <row r="41" spans="1:8" ht="13.5">
      <c r="A41" s="29"/>
      <c r="B41" s="31"/>
      <c r="C41" s="401"/>
      <c r="D41" s="41" t="s">
        <v>40</v>
      </c>
      <c r="E41" s="166">
        <v>0</v>
      </c>
      <c r="F41" s="166">
        <v>0</v>
      </c>
      <c r="G41" s="166">
        <v>635900</v>
      </c>
      <c r="H41" s="167">
        <v>635900</v>
      </c>
    </row>
    <row r="42" spans="1:8" ht="13.5">
      <c r="A42" s="29"/>
      <c r="B42" s="31"/>
      <c r="C42" s="402"/>
      <c r="D42" s="33" t="s">
        <v>41</v>
      </c>
      <c r="E42" s="162">
        <f>E41-E40</f>
        <v>0</v>
      </c>
      <c r="F42" s="162">
        <f>F41-F40</f>
        <v>0</v>
      </c>
      <c r="G42" s="162">
        <f>G41-G40</f>
        <v>-788100</v>
      </c>
      <c r="H42" s="168">
        <f>H41-H40</f>
        <v>-788100</v>
      </c>
    </row>
    <row r="43" spans="1:8" ht="13.5">
      <c r="A43" s="29"/>
      <c r="B43" s="31"/>
      <c r="C43" s="400" t="s">
        <v>36</v>
      </c>
      <c r="D43" s="31" t="s">
        <v>39</v>
      </c>
      <c r="E43" s="169">
        <v>0</v>
      </c>
      <c r="F43" s="169">
        <v>0</v>
      </c>
      <c r="G43" s="169">
        <v>2274000</v>
      </c>
      <c r="H43" s="174">
        <f>SUM(E43:G43)</f>
        <v>2274000</v>
      </c>
    </row>
    <row r="44" spans="1:8" ht="13.5">
      <c r="A44" s="29"/>
      <c r="B44" s="31"/>
      <c r="C44" s="401"/>
      <c r="D44" s="41" t="s">
        <v>40</v>
      </c>
      <c r="E44" s="166">
        <v>0</v>
      </c>
      <c r="F44" s="166">
        <v>0</v>
      </c>
      <c r="G44" s="166">
        <v>2212430</v>
      </c>
      <c r="H44" s="167">
        <v>2212430</v>
      </c>
    </row>
    <row r="45" spans="1:8" ht="13.5">
      <c r="A45" s="29"/>
      <c r="B45" s="31"/>
      <c r="C45" s="402"/>
      <c r="D45" s="33" t="s">
        <v>41</v>
      </c>
      <c r="E45" s="162">
        <v>0</v>
      </c>
      <c r="F45" s="162">
        <f>F44-F43</f>
        <v>0</v>
      </c>
      <c r="G45" s="162">
        <f>G44-G43</f>
        <v>-61570</v>
      </c>
      <c r="H45" s="168">
        <f>H44-H43</f>
        <v>-61570</v>
      </c>
    </row>
    <row r="46" spans="1:8" ht="13.5">
      <c r="A46" s="29"/>
      <c r="B46" s="31"/>
      <c r="C46" s="400" t="s">
        <v>37</v>
      </c>
      <c r="D46" s="31" t="s">
        <v>39</v>
      </c>
      <c r="E46" s="169">
        <v>0</v>
      </c>
      <c r="F46" s="169">
        <v>0</v>
      </c>
      <c r="G46" s="169">
        <v>1621250</v>
      </c>
      <c r="H46" s="174">
        <f>SUM(E46:G46)</f>
        <v>1621250</v>
      </c>
    </row>
    <row r="47" spans="1:8" ht="13.5">
      <c r="A47" s="29"/>
      <c r="B47" s="31"/>
      <c r="C47" s="401"/>
      <c r="D47" s="41" t="s">
        <v>40</v>
      </c>
      <c r="E47" s="166">
        <v>0</v>
      </c>
      <c r="F47" s="166">
        <v>0</v>
      </c>
      <c r="G47" s="166">
        <v>1452269</v>
      </c>
      <c r="H47" s="167">
        <v>1452269</v>
      </c>
    </row>
    <row r="48" spans="1:8" ht="13.5">
      <c r="A48" s="29"/>
      <c r="B48" s="31"/>
      <c r="C48" s="402"/>
      <c r="D48" s="33" t="s">
        <v>41</v>
      </c>
      <c r="E48" s="162">
        <f>E47-E46</f>
        <v>0</v>
      </c>
      <c r="F48" s="162">
        <f>F47-F46</f>
        <v>0</v>
      </c>
      <c r="G48" s="162">
        <f>G47-G46</f>
        <v>-168981</v>
      </c>
      <c r="H48" s="168">
        <f>H47-H46</f>
        <v>-168981</v>
      </c>
    </row>
    <row r="49" spans="1:8" ht="13.5">
      <c r="A49" s="29"/>
      <c r="B49" s="31"/>
      <c r="C49" s="400" t="s">
        <v>38</v>
      </c>
      <c r="D49" s="31" t="s">
        <v>39</v>
      </c>
      <c r="E49" s="169">
        <v>0</v>
      </c>
      <c r="F49" s="169">
        <v>0</v>
      </c>
      <c r="G49" s="169">
        <v>2073750</v>
      </c>
      <c r="H49" s="174">
        <v>2073750</v>
      </c>
    </row>
    <row r="50" spans="1:8" ht="13.5">
      <c r="A50" s="29"/>
      <c r="B50" s="31"/>
      <c r="C50" s="401"/>
      <c r="D50" s="41" t="s">
        <v>40</v>
      </c>
      <c r="E50" s="166">
        <v>0</v>
      </c>
      <c r="F50" s="166">
        <v>0</v>
      </c>
      <c r="G50" s="166">
        <v>2445570</v>
      </c>
      <c r="H50" s="167">
        <v>2445570</v>
      </c>
    </row>
    <row r="51" spans="1:8" ht="13.5">
      <c r="A51" s="29"/>
      <c r="B51" s="31"/>
      <c r="C51" s="402"/>
      <c r="D51" s="33" t="s">
        <v>41</v>
      </c>
      <c r="E51" s="162">
        <f>E50-E49</f>
        <v>0</v>
      </c>
      <c r="F51" s="162">
        <f>F50-F49</f>
        <v>0</v>
      </c>
      <c r="G51" s="162">
        <f>G50-G49</f>
        <v>371820</v>
      </c>
      <c r="H51" s="168">
        <f>H50-H49</f>
        <v>371820</v>
      </c>
    </row>
    <row r="52" spans="1:8" ht="13.5">
      <c r="A52" s="29"/>
      <c r="B52" s="31"/>
      <c r="C52" s="400" t="s">
        <v>888</v>
      </c>
      <c r="D52" s="31" t="s">
        <v>39</v>
      </c>
      <c r="E52" s="169">
        <v>0</v>
      </c>
      <c r="F52" s="169">
        <v>0</v>
      </c>
      <c r="G52" s="169">
        <v>1850000</v>
      </c>
      <c r="H52" s="174">
        <v>1850000</v>
      </c>
    </row>
    <row r="53" spans="1:8" ht="13.5">
      <c r="A53" s="29"/>
      <c r="B53" s="31"/>
      <c r="C53" s="401"/>
      <c r="D53" s="41" t="s">
        <v>40</v>
      </c>
      <c r="E53" s="166">
        <v>0</v>
      </c>
      <c r="F53" s="166">
        <v>0</v>
      </c>
      <c r="G53" s="166">
        <v>1481447</v>
      </c>
      <c r="H53" s="167">
        <v>1481447</v>
      </c>
    </row>
    <row r="54" spans="1:8" ht="13.5">
      <c r="A54" s="29"/>
      <c r="B54" s="33"/>
      <c r="C54" s="402"/>
      <c r="D54" s="31" t="s">
        <v>41</v>
      </c>
      <c r="E54" s="162">
        <f>E53-E52</f>
        <v>0</v>
      </c>
      <c r="F54" s="162">
        <f>F53-F52</f>
        <v>0</v>
      </c>
      <c r="G54" s="162">
        <f>G53-G52</f>
        <v>-368553</v>
      </c>
      <c r="H54" s="168">
        <f>H53-H52</f>
        <v>-368553</v>
      </c>
    </row>
    <row r="55" spans="1:8" ht="13.5">
      <c r="A55" s="29"/>
      <c r="B55" s="400" t="s">
        <v>60</v>
      </c>
      <c r="C55" s="400" t="s">
        <v>69</v>
      </c>
      <c r="D55" s="37" t="s">
        <v>39</v>
      </c>
      <c r="E55" s="169">
        <v>0</v>
      </c>
      <c r="F55" s="169">
        <v>0</v>
      </c>
      <c r="G55" s="169">
        <f>SUM(G40,G43,G46,G49,G52)</f>
        <v>9243000</v>
      </c>
      <c r="H55" s="169">
        <f>SUM(H40,H43,H46,H49,H52)</f>
        <v>9243000</v>
      </c>
    </row>
    <row r="56" spans="1:8" ht="13.5">
      <c r="A56" s="29"/>
      <c r="B56" s="401"/>
      <c r="C56" s="401"/>
      <c r="D56" s="41" t="s">
        <v>40</v>
      </c>
      <c r="E56" s="166">
        <v>0</v>
      </c>
      <c r="F56" s="166">
        <v>0</v>
      </c>
      <c r="G56" s="166">
        <f>SUM(G41,G44,G47,G50,G53)</f>
        <v>8227616</v>
      </c>
      <c r="H56" s="166">
        <f>SUM(H41,H44,H47,H50,H53)</f>
        <v>8227616</v>
      </c>
    </row>
    <row r="57" spans="1:8" ht="13.5">
      <c r="A57" s="27"/>
      <c r="B57" s="402"/>
      <c r="C57" s="402"/>
      <c r="D57" s="33" t="s">
        <v>41</v>
      </c>
      <c r="E57" s="162">
        <f>E56-E55</f>
        <v>0</v>
      </c>
      <c r="F57" s="162">
        <v>0</v>
      </c>
      <c r="G57" s="162">
        <f>G56-G55</f>
        <v>-1015384</v>
      </c>
      <c r="H57" s="162">
        <f>H56-H55</f>
        <v>-1015384</v>
      </c>
    </row>
    <row r="58" spans="1:8" ht="13.5">
      <c r="A58" s="397" t="s">
        <v>59</v>
      </c>
      <c r="B58" s="414" t="s">
        <v>69</v>
      </c>
      <c r="C58" s="415"/>
      <c r="D58" s="31" t="s">
        <v>39</v>
      </c>
      <c r="E58" s="169">
        <f>E25+E37+E55</f>
        <v>0</v>
      </c>
      <c r="F58" s="169">
        <f>F25+F37+F55</f>
        <v>0</v>
      </c>
      <c r="G58" s="169">
        <f>SUM(G25,G37,G55)</f>
        <v>69849994</v>
      </c>
      <c r="H58" s="174">
        <f>H25+H37+H55</f>
        <v>69849994</v>
      </c>
    </row>
    <row r="59" spans="1:8" ht="13.5">
      <c r="A59" s="398"/>
      <c r="B59" s="416"/>
      <c r="C59" s="417"/>
      <c r="D59" s="41" t="s">
        <v>40</v>
      </c>
      <c r="E59" s="166">
        <f>E26+E38+E56</f>
        <v>0</v>
      </c>
      <c r="F59" s="166">
        <f>F26+F38+F56</f>
        <v>0</v>
      </c>
      <c r="G59" s="166">
        <f>SUM(G26,G38,G56)</f>
        <v>66461386</v>
      </c>
      <c r="H59" s="167">
        <f>H26+H38+H56</f>
        <v>65861386</v>
      </c>
    </row>
    <row r="60" spans="1:8" ht="13.5">
      <c r="A60" s="399"/>
      <c r="B60" s="418"/>
      <c r="C60" s="419"/>
      <c r="D60" s="33" t="s">
        <v>41</v>
      </c>
      <c r="E60" s="162">
        <f>E59-E58</f>
        <v>0</v>
      </c>
      <c r="F60" s="162">
        <f>F59-F58</f>
        <v>0</v>
      </c>
      <c r="G60" s="162">
        <f>G59-G58</f>
        <v>-3388608</v>
      </c>
      <c r="H60" s="162">
        <f>H59-H58</f>
        <v>-3988608</v>
      </c>
    </row>
    <row r="61" spans="1:8" ht="13.5">
      <c r="A61" s="29"/>
      <c r="B61" s="37"/>
      <c r="C61" s="400" t="s">
        <v>889</v>
      </c>
      <c r="D61" s="37" t="s">
        <v>39</v>
      </c>
      <c r="E61" s="164">
        <v>0</v>
      </c>
      <c r="F61" s="164">
        <v>0</v>
      </c>
      <c r="G61" s="164">
        <v>3022000</v>
      </c>
      <c r="H61" s="174">
        <v>3022000</v>
      </c>
    </row>
    <row r="62" spans="1:8" ht="13.5">
      <c r="A62" s="29"/>
      <c r="B62" s="31"/>
      <c r="C62" s="401"/>
      <c r="D62" s="41" t="s">
        <v>40</v>
      </c>
      <c r="E62" s="166">
        <v>0</v>
      </c>
      <c r="F62" s="166">
        <v>0</v>
      </c>
      <c r="G62" s="166">
        <v>2685200</v>
      </c>
      <c r="H62" s="167">
        <v>2685200</v>
      </c>
    </row>
    <row r="63" spans="1:8" ht="13.5">
      <c r="A63" s="29"/>
      <c r="B63" s="31"/>
      <c r="C63" s="402"/>
      <c r="D63" s="33" t="s">
        <v>41</v>
      </c>
      <c r="E63" s="162">
        <f>E62-E61</f>
        <v>0</v>
      </c>
      <c r="F63" s="162">
        <f>F62-F61</f>
        <v>0</v>
      </c>
      <c r="G63" s="162">
        <f>G62-G61</f>
        <v>-336800</v>
      </c>
      <c r="H63" s="168">
        <f>H62-H61</f>
        <v>-336800</v>
      </c>
    </row>
    <row r="64" spans="1:8" ht="13.5">
      <c r="A64" s="29"/>
      <c r="B64" s="31"/>
      <c r="C64" s="400" t="s">
        <v>65</v>
      </c>
      <c r="D64" s="37" t="s">
        <v>39</v>
      </c>
      <c r="E64" s="164">
        <v>0</v>
      </c>
      <c r="F64" s="164">
        <v>0</v>
      </c>
      <c r="G64" s="164">
        <v>2650000</v>
      </c>
      <c r="H64" s="165">
        <v>2650000</v>
      </c>
    </row>
    <row r="65" spans="1:8" ht="13.5">
      <c r="A65" s="29"/>
      <c r="B65" s="31"/>
      <c r="C65" s="401"/>
      <c r="D65" s="41" t="s">
        <v>40</v>
      </c>
      <c r="E65" s="166">
        <v>0</v>
      </c>
      <c r="F65" s="166">
        <v>0</v>
      </c>
      <c r="G65" s="166">
        <v>2280600</v>
      </c>
      <c r="H65" s="167">
        <v>2280600</v>
      </c>
    </row>
    <row r="66" spans="1:8" ht="13.5">
      <c r="A66" s="29"/>
      <c r="B66" s="31"/>
      <c r="C66" s="402"/>
      <c r="D66" s="33" t="s">
        <v>41</v>
      </c>
      <c r="E66" s="162">
        <f>E65-E64</f>
        <v>0</v>
      </c>
      <c r="F66" s="162">
        <f>F65-F64</f>
        <v>0</v>
      </c>
      <c r="G66" s="162">
        <f>G65-G64</f>
        <v>-369400</v>
      </c>
      <c r="H66" s="168">
        <f>H65-H64</f>
        <v>-369400</v>
      </c>
    </row>
    <row r="67" spans="1:8" ht="13.5">
      <c r="A67" s="397" t="s">
        <v>66</v>
      </c>
      <c r="B67" s="400" t="s">
        <v>139</v>
      </c>
      <c r="C67" s="400" t="s">
        <v>140</v>
      </c>
      <c r="D67" s="37" t="s">
        <v>39</v>
      </c>
      <c r="E67" s="164">
        <v>0</v>
      </c>
      <c r="F67" s="164">
        <v>0</v>
      </c>
      <c r="G67" s="164">
        <f aca="true" t="shared" si="2" ref="G67:H69">SUM(G61,G64)</f>
        <v>5672000</v>
      </c>
      <c r="H67" s="164">
        <f t="shared" si="2"/>
        <v>5672000</v>
      </c>
    </row>
    <row r="68" spans="1:8" ht="13.5">
      <c r="A68" s="398"/>
      <c r="B68" s="401"/>
      <c r="C68" s="401"/>
      <c r="D68" s="41" t="s">
        <v>40</v>
      </c>
      <c r="E68" s="166">
        <v>0</v>
      </c>
      <c r="F68" s="166">
        <v>0</v>
      </c>
      <c r="G68" s="166">
        <f t="shared" si="2"/>
        <v>4965800</v>
      </c>
      <c r="H68" s="166">
        <f t="shared" si="2"/>
        <v>4965800</v>
      </c>
    </row>
    <row r="69" spans="1:8" ht="13.5">
      <c r="A69" s="399"/>
      <c r="B69" s="402"/>
      <c r="C69" s="402"/>
      <c r="D69" s="33" t="s">
        <v>41</v>
      </c>
      <c r="E69" s="162">
        <v>0</v>
      </c>
      <c r="F69" s="162">
        <v>0</v>
      </c>
      <c r="G69" s="162">
        <f t="shared" si="2"/>
        <v>-706200</v>
      </c>
      <c r="H69" s="162">
        <f t="shared" si="2"/>
        <v>-706200</v>
      </c>
    </row>
    <row r="70" spans="1:8" ht="13.5">
      <c r="A70" s="29"/>
      <c r="B70" s="31"/>
      <c r="C70" s="31"/>
      <c r="D70" s="31"/>
      <c r="E70" s="169"/>
      <c r="F70" s="169"/>
      <c r="G70" s="169"/>
      <c r="H70" s="355"/>
    </row>
    <row r="71" spans="1:8" ht="13.5">
      <c r="A71" s="29"/>
      <c r="B71" s="37"/>
      <c r="C71" s="394" t="s">
        <v>890</v>
      </c>
      <c r="D71" s="37" t="s">
        <v>39</v>
      </c>
      <c r="E71" s="164"/>
      <c r="F71" s="164"/>
      <c r="G71" s="164">
        <v>13588880</v>
      </c>
      <c r="H71" s="174">
        <v>13588880</v>
      </c>
    </row>
    <row r="72" spans="1:8" ht="13.5">
      <c r="A72" s="29"/>
      <c r="B72" s="31"/>
      <c r="C72" s="401"/>
      <c r="D72" s="41" t="s">
        <v>40</v>
      </c>
      <c r="E72" s="166"/>
      <c r="F72" s="166"/>
      <c r="G72" s="166">
        <v>12180665</v>
      </c>
      <c r="H72" s="167">
        <v>12180665</v>
      </c>
    </row>
    <row r="73" spans="1:8" ht="13.5">
      <c r="A73" s="29"/>
      <c r="B73" s="31"/>
      <c r="C73" s="402"/>
      <c r="D73" s="33" t="s">
        <v>41</v>
      </c>
      <c r="E73" s="162"/>
      <c r="F73" s="162"/>
      <c r="G73" s="162">
        <f>G72-G71</f>
        <v>-1408215</v>
      </c>
      <c r="H73" s="168">
        <f>H72-H71</f>
        <v>-1408215</v>
      </c>
    </row>
    <row r="74" spans="1:8" ht="13.5">
      <c r="A74" s="29"/>
      <c r="B74" s="31"/>
      <c r="C74" s="394" t="s">
        <v>891</v>
      </c>
      <c r="D74" s="37" t="s">
        <v>39</v>
      </c>
      <c r="E74" s="164"/>
      <c r="F74" s="164"/>
      <c r="G74" s="164">
        <v>12000000</v>
      </c>
      <c r="H74" s="174">
        <v>12000000</v>
      </c>
    </row>
    <row r="75" spans="1:8" ht="13.5">
      <c r="A75" s="29"/>
      <c r="B75" s="31"/>
      <c r="C75" s="401"/>
      <c r="D75" s="41" t="s">
        <v>40</v>
      </c>
      <c r="E75" s="166"/>
      <c r="F75" s="166"/>
      <c r="G75" s="166">
        <v>11979170</v>
      </c>
      <c r="H75" s="167">
        <v>11979170</v>
      </c>
    </row>
    <row r="76" spans="1:8" ht="13.5">
      <c r="A76" s="29"/>
      <c r="B76" s="31"/>
      <c r="C76" s="402"/>
      <c r="D76" s="33" t="s">
        <v>41</v>
      </c>
      <c r="E76" s="162"/>
      <c r="F76" s="162"/>
      <c r="G76" s="162">
        <f>G75-G74</f>
        <v>-20830</v>
      </c>
      <c r="H76" s="168">
        <f>H75-H74</f>
        <v>-20830</v>
      </c>
    </row>
    <row r="77" spans="1:8" ht="13.5">
      <c r="A77" s="29"/>
      <c r="B77" s="31"/>
      <c r="C77" s="400" t="s">
        <v>892</v>
      </c>
      <c r="D77" s="37" t="s">
        <v>39</v>
      </c>
      <c r="E77" s="164"/>
      <c r="F77" s="164"/>
      <c r="G77" s="164">
        <v>33074330</v>
      </c>
      <c r="H77" s="174">
        <v>33074330</v>
      </c>
    </row>
    <row r="78" spans="1:8" ht="13.5">
      <c r="A78" s="29"/>
      <c r="B78" s="31"/>
      <c r="C78" s="401"/>
      <c r="D78" s="41" t="s">
        <v>40</v>
      </c>
      <c r="E78" s="166"/>
      <c r="F78" s="166"/>
      <c r="G78" s="166">
        <v>33274075</v>
      </c>
      <c r="H78" s="167">
        <v>33274075</v>
      </c>
    </row>
    <row r="79" spans="1:8" ht="13.5">
      <c r="A79" s="29"/>
      <c r="B79" s="31"/>
      <c r="C79" s="402"/>
      <c r="D79" s="33" t="s">
        <v>41</v>
      </c>
      <c r="E79" s="162"/>
      <c r="F79" s="162"/>
      <c r="G79" s="162">
        <f>G78-G77</f>
        <v>199745</v>
      </c>
      <c r="H79" s="168">
        <f>H78-H77</f>
        <v>199745</v>
      </c>
    </row>
    <row r="80" spans="1:8" ht="13.5">
      <c r="A80" s="29"/>
      <c r="B80" s="31"/>
      <c r="C80" s="400" t="s">
        <v>893</v>
      </c>
      <c r="D80" s="37" t="s">
        <v>39</v>
      </c>
      <c r="E80" s="164"/>
      <c r="F80" s="164"/>
      <c r="G80" s="164">
        <v>1188000</v>
      </c>
      <c r="H80" s="174">
        <v>1188000</v>
      </c>
    </row>
    <row r="81" spans="1:8" ht="13.5">
      <c r="A81" s="29"/>
      <c r="B81" s="31"/>
      <c r="C81" s="401"/>
      <c r="D81" s="41" t="s">
        <v>40</v>
      </c>
      <c r="E81" s="166"/>
      <c r="F81" s="166"/>
      <c r="G81" s="166">
        <v>920710</v>
      </c>
      <c r="H81" s="167">
        <v>920710</v>
      </c>
    </row>
    <row r="82" spans="1:8" ht="13.5">
      <c r="A82" s="29"/>
      <c r="B82" s="31"/>
      <c r="C82" s="402"/>
      <c r="D82" s="33" t="s">
        <v>41</v>
      </c>
      <c r="E82" s="162"/>
      <c r="F82" s="162"/>
      <c r="G82" s="162">
        <f>G81-G80</f>
        <v>-267290</v>
      </c>
      <c r="H82" s="168">
        <f>H81-H80</f>
        <v>-267290</v>
      </c>
    </row>
    <row r="83" spans="1:8" ht="13.5">
      <c r="A83" s="29"/>
      <c r="B83" s="31"/>
      <c r="C83" s="400" t="s">
        <v>894</v>
      </c>
      <c r="D83" s="31" t="s">
        <v>39</v>
      </c>
      <c r="E83" s="169"/>
      <c r="F83" s="169"/>
      <c r="G83" s="169">
        <v>1874000</v>
      </c>
      <c r="H83" s="174">
        <v>1874000</v>
      </c>
    </row>
    <row r="84" spans="1:8" ht="13.5">
      <c r="A84" s="29"/>
      <c r="B84" s="31"/>
      <c r="C84" s="401"/>
      <c r="D84" s="41" t="s">
        <v>40</v>
      </c>
      <c r="E84" s="166"/>
      <c r="F84" s="166"/>
      <c r="G84" s="166">
        <v>1709680</v>
      </c>
      <c r="H84" s="167">
        <v>1709680</v>
      </c>
    </row>
    <row r="85" spans="1:8" ht="13.5">
      <c r="A85" s="29"/>
      <c r="B85" s="33"/>
      <c r="C85" s="402"/>
      <c r="D85" s="33" t="s">
        <v>41</v>
      </c>
      <c r="E85" s="162"/>
      <c r="F85" s="162"/>
      <c r="G85" s="162">
        <f>G84-G83</f>
        <v>-164320</v>
      </c>
      <c r="H85" s="168">
        <f>H84-H83</f>
        <v>-164320</v>
      </c>
    </row>
    <row r="86" spans="1:8" ht="13.5">
      <c r="A86" s="397" t="s">
        <v>67</v>
      </c>
      <c r="B86" s="400" t="s">
        <v>141</v>
      </c>
      <c r="C86" s="400" t="s">
        <v>140</v>
      </c>
      <c r="D86" s="31" t="s">
        <v>39</v>
      </c>
      <c r="E86" s="169">
        <v>1574330</v>
      </c>
      <c r="F86" s="169"/>
      <c r="G86" s="169">
        <v>60150880</v>
      </c>
      <c r="H86" s="174">
        <f>H71+H74+H77+H80+H83</f>
        <v>61725210</v>
      </c>
    </row>
    <row r="87" spans="1:8" ht="13.5">
      <c r="A87" s="398"/>
      <c r="B87" s="401"/>
      <c r="C87" s="401"/>
      <c r="D87" s="41" t="s">
        <v>40</v>
      </c>
      <c r="E87" s="166">
        <v>1198830</v>
      </c>
      <c r="F87" s="166"/>
      <c r="G87" s="166">
        <v>58865470</v>
      </c>
      <c r="H87" s="167">
        <f>H72+H75+H78+H81+H84</f>
        <v>60064300</v>
      </c>
    </row>
    <row r="88" spans="1:8" ht="13.5">
      <c r="A88" s="399"/>
      <c r="B88" s="402"/>
      <c r="C88" s="402"/>
      <c r="D88" s="33" t="s">
        <v>41</v>
      </c>
      <c r="E88" s="162">
        <v>-375500</v>
      </c>
      <c r="F88" s="162"/>
      <c r="G88" s="162">
        <f>G87-G86</f>
        <v>-1285410</v>
      </c>
      <c r="H88" s="168">
        <f>H87-H86</f>
        <v>-1660910</v>
      </c>
    </row>
    <row r="89" spans="1:8" ht="13.5">
      <c r="A89" s="397" t="s">
        <v>881</v>
      </c>
      <c r="B89" s="400" t="s">
        <v>881</v>
      </c>
      <c r="C89" s="400" t="s">
        <v>881</v>
      </c>
      <c r="D89" s="31" t="s">
        <v>39</v>
      </c>
      <c r="E89" s="169">
        <v>0</v>
      </c>
      <c r="F89" s="169">
        <v>0</v>
      </c>
      <c r="G89" s="169">
        <v>0</v>
      </c>
      <c r="H89" s="174">
        <v>0</v>
      </c>
    </row>
    <row r="90" spans="1:8" ht="13.5">
      <c r="A90" s="398"/>
      <c r="B90" s="401"/>
      <c r="C90" s="401"/>
      <c r="D90" s="41" t="s">
        <v>40</v>
      </c>
      <c r="E90" s="166">
        <v>0</v>
      </c>
      <c r="F90" s="166">
        <v>35715271</v>
      </c>
      <c r="G90" s="166">
        <v>3235760</v>
      </c>
      <c r="H90" s="167">
        <f>SUM(E90:G90)</f>
        <v>38951031</v>
      </c>
    </row>
    <row r="91" spans="1:8" ht="13.5">
      <c r="A91" s="399"/>
      <c r="B91" s="402"/>
      <c r="C91" s="402"/>
      <c r="D91" s="33" t="s">
        <v>41</v>
      </c>
      <c r="E91" s="162">
        <f>E90-E89</f>
        <v>0</v>
      </c>
      <c r="F91" s="162">
        <f>F90-F89</f>
        <v>35715271</v>
      </c>
      <c r="G91" s="162">
        <f>G90-G89</f>
        <v>3235760</v>
      </c>
      <c r="H91" s="168">
        <f>H90-H89</f>
        <v>38951031</v>
      </c>
    </row>
    <row r="92" spans="1:8" ht="13.5">
      <c r="A92" s="397" t="s">
        <v>68</v>
      </c>
      <c r="B92" s="400" t="s">
        <v>142</v>
      </c>
      <c r="C92" s="400" t="s">
        <v>142</v>
      </c>
      <c r="D92" s="31" t="s">
        <v>39</v>
      </c>
      <c r="E92" s="169">
        <v>0</v>
      </c>
      <c r="F92" s="169">
        <v>34457</v>
      </c>
      <c r="G92" s="169">
        <v>0</v>
      </c>
      <c r="H92" s="174">
        <v>34457</v>
      </c>
    </row>
    <row r="93" spans="1:8" ht="13.5">
      <c r="A93" s="398"/>
      <c r="B93" s="401"/>
      <c r="C93" s="401"/>
      <c r="D93" s="41" t="s">
        <v>40</v>
      </c>
      <c r="E93" s="166">
        <v>0</v>
      </c>
      <c r="F93" s="166">
        <v>4</v>
      </c>
      <c r="G93" s="166">
        <v>0</v>
      </c>
      <c r="H93" s="167">
        <v>4</v>
      </c>
    </row>
    <row r="94" spans="1:8" ht="13.5">
      <c r="A94" s="399"/>
      <c r="B94" s="402"/>
      <c r="C94" s="402"/>
      <c r="D94" s="33" t="s">
        <v>41</v>
      </c>
      <c r="E94" s="162">
        <f>E93-E92</f>
        <v>0</v>
      </c>
      <c r="F94" s="162">
        <f>F93-F92</f>
        <v>-34453</v>
      </c>
      <c r="G94" s="162">
        <f>G93-G92</f>
        <v>0</v>
      </c>
      <c r="H94" s="168">
        <f>H93-H92</f>
        <v>-34453</v>
      </c>
    </row>
    <row r="95" spans="1:8" ht="13.5">
      <c r="A95" s="384" t="s">
        <v>70</v>
      </c>
      <c r="B95" s="403"/>
      <c r="C95" s="385"/>
      <c r="D95" s="60" t="s">
        <v>39</v>
      </c>
      <c r="E95" s="170">
        <f>E58+E67+E86+E89+E92</f>
        <v>1574330</v>
      </c>
      <c r="F95" s="170">
        <f>F58+F67+F86+F89+F92</f>
        <v>34457</v>
      </c>
      <c r="G95" s="170">
        <f>G58+G67+G86+G89+G92</f>
        <v>135672874</v>
      </c>
      <c r="H95" s="175">
        <f>H58+H67+H86+H89+H92</f>
        <v>137281661</v>
      </c>
    </row>
    <row r="96" spans="1:8" ht="13.5">
      <c r="A96" s="386"/>
      <c r="B96" s="404"/>
      <c r="C96" s="387"/>
      <c r="D96" s="62" t="s">
        <v>40</v>
      </c>
      <c r="E96" s="172">
        <f>E59+E68+E87+E90+E93</f>
        <v>1198830</v>
      </c>
      <c r="F96" s="172">
        <f>F59+F68+F87+F90+F93</f>
        <v>35715275</v>
      </c>
      <c r="G96" s="172">
        <f>G59+G68+G87+G90+G93</f>
        <v>133528416</v>
      </c>
      <c r="H96" s="173">
        <v>170442521</v>
      </c>
    </row>
    <row r="97" spans="1:8" ht="14.25" thickBot="1">
      <c r="A97" s="388"/>
      <c r="B97" s="405"/>
      <c r="C97" s="389"/>
      <c r="D97" s="63" t="s">
        <v>41</v>
      </c>
      <c r="E97" s="238">
        <f>E96-E95</f>
        <v>-375500</v>
      </c>
      <c r="F97" s="238">
        <f>F96-F95</f>
        <v>35680818</v>
      </c>
      <c r="G97" s="238">
        <f>G96-G95</f>
        <v>-2144458</v>
      </c>
      <c r="H97" s="240">
        <f>H96-H95</f>
        <v>33160860</v>
      </c>
    </row>
    <row r="98" spans="1:8" ht="13.5">
      <c r="A98" s="119"/>
      <c r="B98" s="119"/>
      <c r="C98" s="119"/>
      <c r="D98" s="119"/>
      <c r="E98" s="120"/>
      <c r="F98" s="120"/>
      <c r="G98" s="120"/>
      <c r="H98" s="120"/>
    </row>
    <row r="99" spans="5:8" ht="12" customHeight="1">
      <c r="E99" s="59"/>
      <c r="F99" s="121"/>
      <c r="G99" s="131"/>
      <c r="H99" s="132"/>
    </row>
    <row r="100" spans="5:8" ht="13.5" hidden="1">
      <c r="E100" s="59"/>
      <c r="F100" s="121"/>
      <c r="G100" s="131"/>
      <c r="H100" s="132"/>
    </row>
    <row r="101" spans="5:8" ht="13.5">
      <c r="E101" s="59"/>
      <c r="F101" s="121"/>
      <c r="G101" s="131"/>
      <c r="H101" s="132"/>
    </row>
    <row r="102" spans="5:8" ht="13.5">
      <c r="E102" s="426"/>
      <c r="F102" s="426"/>
      <c r="G102" s="426"/>
      <c r="H102" s="426"/>
    </row>
    <row r="106" ht="14.25" customHeight="1"/>
    <row r="107" ht="14.25" customHeight="1"/>
  </sheetData>
  <sheetProtection/>
  <mergeCells count="51">
    <mergeCell ref="C31:C33"/>
    <mergeCell ref="C10:C12"/>
    <mergeCell ref="C37:C39"/>
    <mergeCell ref="E102:H102"/>
    <mergeCell ref="C34:C36"/>
    <mergeCell ref="C25:C27"/>
    <mergeCell ref="C74:C76"/>
    <mergeCell ref="C71:C73"/>
    <mergeCell ref="C7:C9"/>
    <mergeCell ref="C16:C18"/>
    <mergeCell ref="C19:C21"/>
    <mergeCell ref="C22:C24"/>
    <mergeCell ref="C28:C30"/>
    <mergeCell ref="H5:H6"/>
    <mergeCell ref="G5:G6"/>
    <mergeCell ref="C13:C15"/>
    <mergeCell ref="B25:B27"/>
    <mergeCell ref="A95:C97"/>
    <mergeCell ref="C80:C82"/>
    <mergeCell ref="C83:C85"/>
    <mergeCell ref="B55:B57"/>
    <mergeCell ref="A58:A60"/>
    <mergeCell ref="B89:B91"/>
    <mergeCell ref="B37:B39"/>
    <mergeCell ref="C61:C63"/>
    <mergeCell ref="C55:C57"/>
    <mergeCell ref="A3:H3"/>
    <mergeCell ref="A4:H4"/>
    <mergeCell ref="A5:C5"/>
    <mergeCell ref="D5:D6"/>
    <mergeCell ref="E5:E6"/>
    <mergeCell ref="F5:F6"/>
    <mergeCell ref="A92:A94"/>
    <mergeCell ref="C89:C91"/>
    <mergeCell ref="C92:C94"/>
    <mergeCell ref="B92:B94"/>
    <mergeCell ref="A89:A91"/>
    <mergeCell ref="A67:A69"/>
    <mergeCell ref="A86:A88"/>
    <mergeCell ref="B86:B88"/>
    <mergeCell ref="C86:C88"/>
    <mergeCell ref="C77:C79"/>
    <mergeCell ref="B67:B69"/>
    <mergeCell ref="C67:C69"/>
    <mergeCell ref="C52:C54"/>
    <mergeCell ref="B58:C60"/>
    <mergeCell ref="C40:C42"/>
    <mergeCell ref="C64:C66"/>
    <mergeCell ref="C43:C45"/>
    <mergeCell ref="C46:C48"/>
    <mergeCell ref="C49:C51"/>
  </mergeCells>
  <printOptions/>
  <pageMargins left="0.7480314960629921" right="0.7480314960629921" top="0.5905511811023623" bottom="0.5905511811023623" header="0.5118110236220472" footer="0.31496062992125984"/>
  <pageSetup cellComments="asDisplayed" horizontalDpi="600" verticalDpi="600" orientation="landscape" paperSize="9" r:id="rId1"/>
  <headerFooter alignWithMargins="0">
    <oddFooter>&amp;C세출&amp;P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selection activeCell="H23" sqref="H23"/>
    </sheetView>
  </sheetViews>
  <sheetFormatPr defaultColWidth="8.88671875" defaultRowHeight="13.5"/>
  <cols>
    <col min="1" max="10" width="11.10546875" style="5" customWidth="1"/>
    <col min="11" max="11" width="8.88671875" style="6" customWidth="1"/>
    <col min="12" max="16384" width="8.88671875" style="7" customWidth="1"/>
  </cols>
  <sheetData>
    <row r="1" spans="1:2" ht="24.75" customHeight="1">
      <c r="A1" s="428" t="s">
        <v>20</v>
      </c>
      <c r="B1" s="428"/>
    </row>
    <row r="2" spans="1:10" ht="39.75" customHeight="1">
      <c r="A2" s="427" t="s">
        <v>124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ht="15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39.75" customHeight="1">
      <c r="A4" s="429" t="s">
        <v>21</v>
      </c>
      <c r="B4" s="430"/>
      <c r="C4" s="430"/>
      <c r="D4" s="431" t="s">
        <v>22</v>
      </c>
      <c r="E4" s="431" t="s">
        <v>23</v>
      </c>
      <c r="F4" s="431" t="s">
        <v>24</v>
      </c>
      <c r="G4" s="431" t="s">
        <v>25</v>
      </c>
      <c r="H4" s="431" t="s">
        <v>26</v>
      </c>
      <c r="I4" s="431" t="s">
        <v>27</v>
      </c>
      <c r="J4" s="433" t="s">
        <v>28</v>
      </c>
    </row>
    <row r="5" spans="1:10" ht="39.75" customHeight="1" thickBot="1">
      <c r="A5" s="42" t="s">
        <v>29</v>
      </c>
      <c r="B5" s="43" t="s">
        <v>30</v>
      </c>
      <c r="C5" s="43" t="s">
        <v>31</v>
      </c>
      <c r="D5" s="432"/>
      <c r="E5" s="432"/>
      <c r="F5" s="432"/>
      <c r="G5" s="432"/>
      <c r="H5" s="432"/>
      <c r="I5" s="432"/>
      <c r="J5" s="434"/>
    </row>
    <row r="6" spans="1:10" ht="39.75" customHeight="1" thickTop="1">
      <c r="A6" s="75"/>
      <c r="B6" s="76"/>
      <c r="C6" s="103"/>
      <c r="D6" s="104"/>
      <c r="E6" s="105"/>
      <c r="F6" s="103"/>
      <c r="G6" s="104"/>
      <c r="H6" s="105"/>
      <c r="I6" s="61"/>
      <c r="J6" s="79"/>
    </row>
    <row r="7" spans="1:10" ht="31.5" customHeight="1">
      <c r="A7" s="75"/>
      <c r="B7" s="78"/>
      <c r="C7" s="61"/>
      <c r="D7" s="77"/>
      <c r="E7" s="78"/>
      <c r="F7" s="61"/>
      <c r="G7" s="77"/>
      <c r="H7" s="78"/>
      <c r="I7" s="61"/>
      <c r="J7" s="79"/>
    </row>
    <row r="8" spans="1:10" ht="31.5" customHeight="1">
      <c r="A8" s="75"/>
      <c r="B8" s="78"/>
      <c r="C8" s="108" t="s">
        <v>110</v>
      </c>
      <c r="D8" s="109" t="s">
        <v>111</v>
      </c>
      <c r="E8" s="108" t="s">
        <v>112</v>
      </c>
      <c r="F8" s="110" t="s">
        <v>113</v>
      </c>
      <c r="G8" s="109" t="s">
        <v>114</v>
      </c>
      <c r="H8" s="108" t="s">
        <v>115</v>
      </c>
      <c r="I8" s="61"/>
      <c r="J8" s="79"/>
    </row>
    <row r="9" spans="1:10" ht="31.5" customHeight="1">
      <c r="A9" s="75"/>
      <c r="B9" s="78"/>
      <c r="C9" s="11"/>
      <c r="D9" s="11"/>
      <c r="E9" s="11"/>
      <c r="F9" s="11"/>
      <c r="G9" s="11"/>
      <c r="H9" s="11"/>
      <c r="I9" s="61"/>
      <c r="J9" s="79"/>
    </row>
    <row r="10" spans="1:10" ht="31.5" customHeight="1">
      <c r="A10" s="75"/>
      <c r="B10" s="78"/>
      <c r="C10" s="61"/>
      <c r="D10" s="77"/>
      <c r="E10" s="78"/>
      <c r="F10" s="61"/>
      <c r="G10" s="77"/>
      <c r="H10" s="78"/>
      <c r="I10" s="61"/>
      <c r="J10" s="79"/>
    </row>
    <row r="11" spans="1:10" ht="31.5" customHeight="1">
      <c r="A11" s="75"/>
      <c r="B11" s="78"/>
      <c r="C11" s="61"/>
      <c r="D11" s="77"/>
      <c r="E11" s="78"/>
      <c r="F11" s="61"/>
      <c r="G11" s="77"/>
      <c r="H11" s="78"/>
      <c r="I11" s="61"/>
      <c r="J11" s="79"/>
    </row>
    <row r="12" spans="1:10" ht="31.5" customHeight="1">
      <c r="A12" s="75"/>
      <c r="B12" s="78"/>
      <c r="C12" s="61"/>
      <c r="D12" s="77"/>
      <c r="E12" s="78"/>
      <c r="F12" s="61"/>
      <c r="G12" s="77"/>
      <c r="H12" s="78"/>
      <c r="I12" s="61"/>
      <c r="J12" s="79"/>
    </row>
    <row r="13" spans="1:10" ht="31.5" customHeight="1" thickBot="1">
      <c r="A13" s="80"/>
      <c r="B13" s="81"/>
      <c r="C13" s="82"/>
      <c r="D13" s="83"/>
      <c r="E13" s="81"/>
      <c r="F13" s="82"/>
      <c r="G13" s="83"/>
      <c r="H13" s="81"/>
      <c r="I13" s="82"/>
      <c r="J13" s="84"/>
    </row>
    <row r="14" spans="1:10" ht="31.5" customHeight="1">
      <c r="A14" s="435"/>
      <c r="B14" s="435"/>
      <c r="C14" s="435"/>
      <c r="D14" s="18"/>
      <c r="E14" s="18"/>
      <c r="F14" s="19"/>
      <c r="G14" s="19"/>
      <c r="H14" s="436"/>
      <c r="I14" s="436"/>
      <c r="J14" s="436"/>
    </row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</sheetData>
  <sheetProtection/>
  <mergeCells count="12">
    <mergeCell ref="A14:C14"/>
    <mergeCell ref="H14:J14"/>
    <mergeCell ref="A2:J2"/>
    <mergeCell ref="A1:B1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zoomScale="75" zoomScaleNormal="75" zoomScalePageLayoutView="0" workbookViewId="0" topLeftCell="A1">
      <selection activeCell="G21" sqref="G21"/>
    </sheetView>
  </sheetViews>
  <sheetFormatPr defaultColWidth="8.88671875" defaultRowHeight="13.5"/>
  <cols>
    <col min="1" max="4" width="23.88671875" style="5" customWidth="1"/>
    <col min="5" max="5" width="18.99609375" style="5" customWidth="1"/>
    <col min="6" max="16384" width="8.88671875" style="7" customWidth="1"/>
  </cols>
  <sheetData>
    <row r="1" spans="1:2" ht="24.75" customHeight="1">
      <c r="A1" s="102" t="s">
        <v>102</v>
      </c>
      <c r="B1" s="4"/>
    </row>
    <row r="2" spans="1:2" ht="13.5" customHeight="1">
      <c r="A2" s="4"/>
      <c r="B2" s="4"/>
    </row>
    <row r="3" spans="1:5" ht="39.75" customHeight="1">
      <c r="A3" s="427" t="s">
        <v>125</v>
      </c>
      <c r="B3" s="427"/>
      <c r="C3" s="427"/>
      <c r="D3" s="427"/>
      <c r="E3" s="427"/>
    </row>
    <row r="4" spans="1:5" ht="21" customHeight="1" thickBot="1">
      <c r="A4" s="74"/>
      <c r="B4" s="74"/>
      <c r="C4" s="74"/>
      <c r="D4" s="74"/>
      <c r="E4" s="74"/>
    </row>
    <row r="5" spans="1:256" s="20" customFormat="1" ht="39.75" customHeight="1" thickBot="1">
      <c r="A5" s="44" t="s">
        <v>97</v>
      </c>
      <c r="B5" s="45" t="s">
        <v>98</v>
      </c>
      <c r="C5" s="46" t="s">
        <v>99</v>
      </c>
      <c r="D5" s="47" t="s">
        <v>100</v>
      </c>
      <c r="E5" s="48" t="s">
        <v>101</v>
      </c>
      <c r="F5" s="4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31.5" customHeight="1" thickTop="1">
      <c r="A6" s="75"/>
      <c r="B6" s="106"/>
      <c r="C6" s="106"/>
      <c r="D6" s="106"/>
      <c r="E6" s="7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5" ht="31.5" customHeight="1">
      <c r="A7" s="75"/>
      <c r="B7" s="78"/>
      <c r="C7" s="61"/>
      <c r="D7" s="77"/>
      <c r="E7" s="79"/>
    </row>
    <row r="8" spans="1:5" ht="31.5" customHeight="1">
      <c r="A8" s="75"/>
      <c r="B8" s="78"/>
      <c r="C8" s="61"/>
      <c r="D8" s="77"/>
      <c r="E8" s="79"/>
    </row>
    <row r="9" spans="1:5" ht="31.5" customHeight="1">
      <c r="A9" s="75"/>
      <c r="B9" s="109" t="s">
        <v>107</v>
      </c>
      <c r="C9" s="108" t="s">
        <v>108</v>
      </c>
      <c r="D9" s="110" t="s">
        <v>109</v>
      </c>
      <c r="E9" s="79"/>
    </row>
    <row r="10" spans="1:5" ht="31.5" customHeight="1">
      <c r="A10" s="75"/>
      <c r="B10" s="78"/>
      <c r="C10" s="61"/>
      <c r="D10" s="77"/>
      <c r="E10" s="79"/>
    </row>
    <row r="11" spans="1:5" ht="31.5" customHeight="1">
      <c r="A11" s="75"/>
      <c r="B11" s="78"/>
      <c r="C11" s="61"/>
      <c r="D11" s="77"/>
      <c r="E11" s="79"/>
    </row>
    <row r="12" spans="1:5" ht="31.5" customHeight="1">
      <c r="A12" s="8"/>
      <c r="B12" s="9"/>
      <c r="C12" s="11"/>
      <c r="D12" s="10"/>
      <c r="E12" s="12"/>
    </row>
    <row r="13" spans="1:5" ht="31.5" customHeight="1">
      <c r="A13" s="8"/>
      <c r="B13" s="9"/>
      <c r="C13" s="11"/>
      <c r="D13" s="10"/>
      <c r="E13" s="12"/>
    </row>
    <row r="14" spans="1:5" ht="31.5" customHeight="1">
      <c r="A14" s="8"/>
      <c r="B14" s="9"/>
      <c r="C14" s="11"/>
      <c r="D14" s="10"/>
      <c r="E14" s="12"/>
    </row>
    <row r="15" spans="1:7" ht="31.5" customHeight="1" thickBot="1">
      <c r="A15" s="13"/>
      <c r="B15" s="14"/>
      <c r="C15" s="15"/>
      <c r="D15" s="16"/>
      <c r="E15" s="17"/>
      <c r="F15" s="21"/>
      <c r="G15" s="21"/>
    </row>
    <row r="16" spans="1:7" ht="31.5" customHeight="1">
      <c r="A16" s="22"/>
      <c r="B16" s="22"/>
      <c r="C16" s="22"/>
      <c r="D16" s="23"/>
      <c r="E16" s="23"/>
      <c r="F16" s="24"/>
      <c r="G16" s="24"/>
    </row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</sheetData>
  <sheetProtection/>
  <mergeCells count="1">
    <mergeCell ref="A3:E3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zoomScalePageLayoutView="0" workbookViewId="0" topLeftCell="A1">
      <selection activeCell="D12" sqref="D12"/>
    </sheetView>
  </sheetViews>
  <sheetFormatPr defaultColWidth="8.88671875" defaultRowHeight="13.5"/>
  <cols>
    <col min="1" max="6" width="19.10546875" style="5" customWidth="1"/>
    <col min="7" max="16384" width="8.88671875" style="7" customWidth="1"/>
  </cols>
  <sheetData>
    <row r="1" spans="1:2" ht="24.75" customHeight="1">
      <c r="A1" s="428" t="s">
        <v>103</v>
      </c>
      <c r="B1" s="428"/>
    </row>
    <row r="2" spans="1:2" ht="13.5" customHeight="1">
      <c r="A2" s="4"/>
      <c r="B2" s="4"/>
    </row>
    <row r="3" spans="1:6" ht="39.75" customHeight="1">
      <c r="A3" s="427" t="s">
        <v>126</v>
      </c>
      <c r="B3" s="427"/>
      <c r="C3" s="427"/>
      <c r="D3" s="427"/>
      <c r="E3" s="427"/>
      <c r="F3" s="427"/>
    </row>
    <row r="4" spans="1:6" ht="18" customHeight="1" thickBot="1">
      <c r="A4" s="74"/>
      <c r="B4" s="74"/>
      <c r="C4" s="74"/>
      <c r="D4" s="74"/>
      <c r="E4" s="74"/>
      <c r="F4" s="74"/>
    </row>
    <row r="5" spans="1:6" ht="39.75" customHeight="1" thickBot="1">
      <c r="A5" s="49" t="s">
        <v>3</v>
      </c>
      <c r="B5" s="46" t="s">
        <v>4</v>
      </c>
      <c r="C5" s="47" t="s">
        <v>5</v>
      </c>
      <c r="D5" s="45" t="s">
        <v>6</v>
      </c>
      <c r="E5" s="46" t="s">
        <v>7</v>
      </c>
      <c r="F5" s="48" t="s">
        <v>8</v>
      </c>
    </row>
    <row r="6" spans="1:6" ht="31.5" customHeight="1" thickTop="1">
      <c r="A6" s="107"/>
      <c r="B6" s="106"/>
      <c r="C6" s="106"/>
      <c r="D6" s="106"/>
      <c r="E6" s="76"/>
      <c r="F6" s="79"/>
    </row>
    <row r="7" spans="1:6" ht="31.5" customHeight="1">
      <c r="A7" s="85"/>
      <c r="B7" s="61"/>
      <c r="C7" s="61"/>
      <c r="D7" s="61"/>
      <c r="E7" s="61"/>
      <c r="F7" s="79"/>
    </row>
    <row r="8" spans="1:6" ht="31.5" customHeight="1">
      <c r="A8" s="85"/>
      <c r="B8" s="61"/>
      <c r="C8" s="61"/>
      <c r="D8" s="61"/>
      <c r="E8" s="61"/>
      <c r="F8" s="79"/>
    </row>
    <row r="9" spans="1:6" ht="31.5" customHeight="1">
      <c r="A9" s="85"/>
      <c r="B9" s="108" t="s">
        <v>104</v>
      </c>
      <c r="C9" s="108" t="s">
        <v>105</v>
      </c>
      <c r="D9" s="108" t="s">
        <v>106</v>
      </c>
      <c r="E9" s="61"/>
      <c r="F9" s="79"/>
    </row>
    <row r="10" spans="1:6" ht="31.5" customHeight="1">
      <c r="A10" s="85"/>
      <c r="B10" s="61"/>
      <c r="C10" s="77"/>
      <c r="D10" s="78"/>
      <c r="E10" s="61"/>
      <c r="F10" s="79"/>
    </row>
    <row r="11" spans="1:6" ht="31.5" customHeight="1">
      <c r="A11" s="85"/>
      <c r="B11" s="61"/>
      <c r="C11" s="77"/>
      <c r="D11" s="78"/>
      <c r="E11" s="61"/>
      <c r="F11" s="79"/>
    </row>
    <row r="12" spans="1:6" ht="31.5" customHeight="1">
      <c r="A12" s="85"/>
      <c r="B12" s="61"/>
      <c r="C12" s="77"/>
      <c r="D12" s="78"/>
      <c r="E12" s="61"/>
      <c r="F12" s="79"/>
    </row>
    <row r="13" spans="1:6" ht="31.5" customHeight="1">
      <c r="A13" s="85"/>
      <c r="B13" s="61"/>
      <c r="C13" s="77"/>
      <c r="D13" s="78"/>
      <c r="E13" s="61"/>
      <c r="F13" s="79"/>
    </row>
    <row r="14" spans="1:6" ht="31.5" customHeight="1">
      <c r="A14" s="85"/>
      <c r="B14" s="61"/>
      <c r="C14" s="77"/>
      <c r="D14" s="78"/>
      <c r="E14" s="61"/>
      <c r="F14" s="79"/>
    </row>
    <row r="15" spans="1:6" ht="31.5" customHeight="1" thickBot="1">
      <c r="A15" s="86"/>
      <c r="B15" s="82"/>
      <c r="C15" s="83"/>
      <c r="D15" s="81"/>
      <c r="E15" s="82"/>
      <c r="F15" s="84"/>
    </row>
    <row r="16" spans="1:6" ht="31.5" customHeight="1">
      <c r="A16" s="87"/>
      <c r="B16" s="87"/>
      <c r="C16" s="88"/>
      <c r="D16" s="88"/>
      <c r="E16" s="89"/>
      <c r="F16" s="90"/>
    </row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</sheetData>
  <sheetProtection/>
  <mergeCells count="2">
    <mergeCell ref="A1:B1"/>
    <mergeCell ref="A3:F3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0" sqref="C10"/>
    </sheetView>
  </sheetViews>
  <sheetFormatPr defaultColWidth="8.88671875" defaultRowHeight="13.5"/>
  <cols>
    <col min="1" max="1" width="13.6640625" style="0" customWidth="1"/>
    <col min="2" max="2" width="10.77734375" style="0" customWidth="1"/>
    <col min="3" max="3" width="32.5546875" style="0" customWidth="1"/>
    <col min="4" max="4" width="13.6640625" style="0" customWidth="1"/>
    <col min="5" max="5" width="18.6640625" style="0" customWidth="1"/>
    <col min="6" max="6" width="32.10546875" style="0" customWidth="1"/>
  </cols>
  <sheetData>
    <row r="1" spans="1:6" ht="13.5">
      <c r="A1" s="437" t="s">
        <v>116</v>
      </c>
      <c r="B1" s="437"/>
      <c r="C1" s="437"/>
      <c r="D1" s="25"/>
      <c r="E1" s="1"/>
      <c r="F1" s="1"/>
    </row>
    <row r="2" spans="1:6" ht="6" customHeight="1">
      <c r="A2" s="111"/>
      <c r="B2" s="111"/>
      <c r="C2" s="111"/>
      <c r="D2" s="25"/>
      <c r="E2" s="1"/>
      <c r="F2" s="1"/>
    </row>
    <row r="3" spans="1:6" ht="27">
      <c r="A3" s="438" t="s">
        <v>127</v>
      </c>
      <c r="B3" s="438"/>
      <c r="C3" s="438"/>
      <c r="D3" s="438"/>
      <c r="E3" s="438"/>
      <c r="F3" s="438"/>
    </row>
    <row r="4" spans="1:6" ht="13.5" customHeight="1">
      <c r="A4" s="50"/>
      <c r="B4" s="50"/>
      <c r="C4" s="50"/>
      <c r="D4" s="50"/>
      <c r="E4" s="50"/>
      <c r="F4" s="50"/>
    </row>
    <row r="5" spans="1:6" ht="13.5" customHeight="1">
      <c r="A5" s="50"/>
      <c r="B5" s="50"/>
      <c r="C5" s="50"/>
      <c r="D5" s="50"/>
      <c r="E5" s="50"/>
      <c r="F5" s="50"/>
    </row>
    <row r="6" spans="1:6" ht="13.5" customHeight="1" thickBot="1">
      <c r="A6" s="439" t="s">
        <v>44</v>
      </c>
      <c r="B6" s="439"/>
      <c r="C6" s="439"/>
      <c r="D6" s="439"/>
      <c r="E6" s="439"/>
      <c r="F6" s="439"/>
    </row>
    <row r="7" spans="1:6" ht="20.25" customHeight="1" thickBot="1">
      <c r="A7" s="177" t="s">
        <v>145</v>
      </c>
      <c r="B7" s="178" t="s">
        <v>146</v>
      </c>
      <c r="C7" s="179" t="s">
        <v>147</v>
      </c>
      <c r="D7" s="180" t="s">
        <v>148</v>
      </c>
      <c r="E7" s="178" t="s">
        <v>149</v>
      </c>
      <c r="F7" s="181" t="s">
        <v>150</v>
      </c>
    </row>
    <row r="8" spans="1:6" ht="32.25" customHeight="1" thickBot="1" thickTop="1">
      <c r="A8" s="182"/>
      <c r="B8" s="183"/>
      <c r="C8" s="183" t="s">
        <v>151</v>
      </c>
      <c r="D8" s="184">
        <f>D9+D11</f>
        <v>26049330</v>
      </c>
      <c r="E8" s="185"/>
      <c r="F8" s="186"/>
    </row>
    <row r="9" spans="1:6" s="58" customFormat="1" ht="20.25" customHeight="1">
      <c r="A9" s="187"/>
      <c r="B9" s="188" t="s">
        <v>180</v>
      </c>
      <c r="C9" s="189" t="s">
        <v>152</v>
      </c>
      <c r="D9" s="190">
        <f>SUM(D10:D10)</f>
        <v>1574330</v>
      </c>
      <c r="E9" s="188"/>
      <c r="F9" s="191"/>
    </row>
    <row r="10" spans="1:6" ht="56.25" customHeight="1">
      <c r="A10" s="246" t="s">
        <v>944</v>
      </c>
      <c r="B10" s="193"/>
      <c r="C10" s="197" t="s">
        <v>941</v>
      </c>
      <c r="D10" s="195">
        <v>1574330</v>
      </c>
      <c r="E10" s="194" t="s">
        <v>940</v>
      </c>
      <c r="F10" s="196" t="s">
        <v>939</v>
      </c>
    </row>
    <row r="11" spans="1:6" s="58" customFormat="1" ht="57" customHeight="1" thickBot="1">
      <c r="A11" s="361" t="s">
        <v>945</v>
      </c>
      <c r="B11" s="356" t="s">
        <v>939</v>
      </c>
      <c r="C11" s="357" t="s">
        <v>942</v>
      </c>
      <c r="D11" s="358">
        <v>24475000</v>
      </c>
      <c r="E11" s="359" t="s">
        <v>943</v>
      </c>
      <c r="F11" s="360"/>
    </row>
    <row r="12" spans="1:2" ht="14.25" customHeight="1">
      <c r="A12" s="95"/>
      <c r="B12" s="95"/>
    </row>
    <row r="13" spans="1:2" ht="14.25" customHeight="1">
      <c r="A13" s="95"/>
      <c r="B13" s="95"/>
    </row>
    <row r="14" spans="1:2" ht="14.25" customHeight="1">
      <c r="A14" s="95"/>
      <c r="B14" s="95"/>
    </row>
    <row r="15" spans="1:2" ht="13.5">
      <c r="A15" s="95"/>
      <c r="B15" s="95"/>
    </row>
    <row r="16" spans="1:6" ht="13.5">
      <c r="A16" s="1"/>
      <c r="B16" s="1"/>
      <c r="C16" s="1"/>
      <c r="D16" s="25"/>
      <c r="E16" s="2"/>
      <c r="F16" s="2"/>
    </row>
  </sheetData>
  <sheetProtection/>
  <mergeCells count="3">
    <mergeCell ref="A1:C1"/>
    <mergeCell ref="A3:F3"/>
    <mergeCell ref="A6:F6"/>
  </mergeCells>
  <printOptions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1"/>
  <headerFooter alignWithMargins="0">
    <oddFooter>&amp;C&amp;N페이지 중 &amp;P페이지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1969"/>
  <sheetViews>
    <sheetView zoomScalePageLayoutView="0" workbookViewId="0" topLeftCell="A1">
      <selection activeCell="I10" sqref="I10"/>
    </sheetView>
  </sheetViews>
  <sheetFormatPr defaultColWidth="8.88671875" defaultRowHeight="13.5"/>
  <cols>
    <col min="1" max="1" width="8.88671875" style="251" customWidth="1"/>
    <col min="2" max="2" width="12.6640625" style="251" customWidth="1"/>
    <col min="3" max="3" width="14.4453125" style="251" customWidth="1"/>
    <col min="4" max="4" width="17.3359375" style="251" customWidth="1"/>
    <col min="5" max="5" width="11.21484375" style="251" customWidth="1"/>
    <col min="6" max="6" width="7.4453125" style="351" customWidth="1"/>
    <col min="7" max="7" width="7.5546875" style="251" customWidth="1"/>
    <col min="8" max="8" width="6.6640625" style="251" customWidth="1"/>
    <col min="9" max="9" width="12.21484375" style="251" bestFit="1" customWidth="1"/>
  </cols>
  <sheetData>
    <row r="1" ht="13.5"/>
    <row r="2" spans="1:8" ht="20.25">
      <c r="A2" s="464" t="s">
        <v>157</v>
      </c>
      <c r="B2" s="464"/>
      <c r="C2" s="464"/>
      <c r="D2" s="464"/>
      <c r="E2" s="464"/>
      <c r="F2" s="464"/>
      <c r="G2" s="464"/>
      <c r="H2" s="464"/>
    </row>
    <row r="3" spans="1:8" ht="15" customHeight="1">
      <c r="A3" s="465" t="s">
        <v>177</v>
      </c>
      <c r="B3" s="465"/>
      <c r="C3" s="465"/>
      <c r="D3" s="465"/>
      <c r="E3" s="465"/>
      <c r="F3" s="465"/>
      <c r="G3" s="465"/>
      <c r="H3" s="465"/>
    </row>
    <row r="4" spans="1:7" ht="15" customHeight="1">
      <c r="A4" s="252"/>
      <c r="B4" s="252"/>
      <c r="C4" s="252"/>
      <c r="D4" s="252"/>
      <c r="E4" s="252"/>
      <c r="F4" s="252"/>
      <c r="G4" s="253"/>
    </row>
    <row r="5" spans="1:6" ht="15" customHeight="1">
      <c r="A5" s="466" t="s">
        <v>158</v>
      </c>
      <c r="B5" s="466"/>
      <c r="C5" s="466"/>
      <c r="D5" s="466"/>
      <c r="E5" s="466"/>
      <c r="F5" s="466"/>
    </row>
    <row r="6" spans="1:8" ht="15" customHeight="1" thickBot="1">
      <c r="A6" s="254"/>
      <c r="B6" s="255"/>
      <c r="C6" s="255"/>
      <c r="D6" s="255"/>
      <c r="E6" s="256"/>
      <c r="F6" s="472" t="s">
        <v>15</v>
      </c>
      <c r="G6" s="472"/>
      <c r="H6" s="472"/>
    </row>
    <row r="7" spans="1:8" ht="16.5" customHeight="1" thickBot="1">
      <c r="A7" s="257" t="s">
        <v>159</v>
      </c>
      <c r="B7" s="258" t="s">
        <v>160</v>
      </c>
      <c r="C7" s="259" t="s">
        <v>161</v>
      </c>
      <c r="D7" s="259" t="s">
        <v>162</v>
      </c>
      <c r="E7" s="260" t="s">
        <v>163</v>
      </c>
      <c r="F7" s="467" t="s">
        <v>10</v>
      </c>
      <c r="G7" s="468"/>
      <c r="H7" s="469"/>
    </row>
    <row r="8" spans="1:8" ht="15" customHeight="1">
      <c r="A8" s="261">
        <v>40909</v>
      </c>
      <c r="B8" s="262" t="s">
        <v>153</v>
      </c>
      <c r="C8" s="263" t="s">
        <v>178</v>
      </c>
      <c r="D8" s="264" t="s">
        <v>179</v>
      </c>
      <c r="E8" s="265">
        <v>5194701</v>
      </c>
      <c r="F8" s="470"/>
      <c r="G8" s="470"/>
      <c r="H8" s="471"/>
    </row>
    <row r="9" spans="1:9" ht="15" customHeight="1">
      <c r="A9" s="362">
        <v>40909</v>
      </c>
      <c r="B9" s="268" t="s">
        <v>153</v>
      </c>
      <c r="C9" s="270" t="s">
        <v>331</v>
      </c>
      <c r="D9" s="268" t="s">
        <v>333</v>
      </c>
      <c r="E9" s="363">
        <v>327483</v>
      </c>
      <c r="F9" s="449"/>
      <c r="G9" s="449"/>
      <c r="H9" s="450"/>
      <c r="I9" s="266"/>
    </row>
    <row r="10" spans="1:8" ht="15" customHeight="1">
      <c r="A10" s="362">
        <v>40915</v>
      </c>
      <c r="B10" s="268" t="s">
        <v>153</v>
      </c>
      <c r="C10" s="270" t="s">
        <v>185</v>
      </c>
      <c r="D10" s="297" t="s">
        <v>187</v>
      </c>
      <c r="E10" s="363">
        <v>10000</v>
      </c>
      <c r="F10" s="449"/>
      <c r="G10" s="449"/>
      <c r="H10" s="450"/>
    </row>
    <row r="11" spans="1:8" ht="14.25" customHeight="1">
      <c r="A11" s="362">
        <v>42376</v>
      </c>
      <c r="B11" s="268" t="s">
        <v>153</v>
      </c>
      <c r="C11" s="270" t="s">
        <v>186</v>
      </c>
      <c r="D11" s="268" t="s">
        <v>187</v>
      </c>
      <c r="E11" s="363">
        <v>10000</v>
      </c>
      <c r="F11" s="449"/>
      <c r="G11" s="449"/>
      <c r="H11" s="450"/>
    </row>
    <row r="12" spans="1:8" ht="14.25" customHeight="1">
      <c r="A12" s="362">
        <v>42381</v>
      </c>
      <c r="B12" s="268" t="s">
        <v>153</v>
      </c>
      <c r="C12" s="270" t="s">
        <v>188</v>
      </c>
      <c r="D12" s="268" t="s">
        <v>187</v>
      </c>
      <c r="E12" s="363">
        <v>200000</v>
      </c>
      <c r="F12" s="449"/>
      <c r="G12" s="449"/>
      <c r="H12" s="450"/>
    </row>
    <row r="13" spans="1:8" ht="15" customHeight="1">
      <c r="A13" s="362">
        <v>40909</v>
      </c>
      <c r="B13" s="268" t="s">
        <v>153</v>
      </c>
      <c r="C13" s="270" t="s">
        <v>189</v>
      </c>
      <c r="D13" s="268" t="s">
        <v>187</v>
      </c>
      <c r="E13" s="363">
        <v>60000</v>
      </c>
      <c r="F13" s="449"/>
      <c r="G13" s="449"/>
      <c r="H13" s="450"/>
    </row>
    <row r="14" spans="1:9" ht="15" customHeight="1">
      <c r="A14" s="267">
        <v>40928</v>
      </c>
      <c r="B14" s="268" t="s">
        <v>164</v>
      </c>
      <c r="C14" s="269" t="s">
        <v>190</v>
      </c>
      <c r="D14" s="270" t="s">
        <v>187</v>
      </c>
      <c r="E14" s="271">
        <v>10000</v>
      </c>
      <c r="F14" s="449"/>
      <c r="G14" s="449"/>
      <c r="H14" s="450"/>
      <c r="I14" s="364">
        <f>SUM(E16:E157)</f>
        <v>1777880</v>
      </c>
    </row>
    <row r="15" spans="1:8" ht="15" customHeight="1">
      <c r="A15" s="267">
        <v>42396</v>
      </c>
      <c r="B15" s="268" t="s">
        <v>164</v>
      </c>
      <c r="C15" s="269" t="s">
        <v>332</v>
      </c>
      <c r="D15" s="270" t="s">
        <v>187</v>
      </c>
      <c r="E15" s="271">
        <v>78500</v>
      </c>
      <c r="F15" s="449"/>
      <c r="G15" s="449"/>
      <c r="H15" s="450"/>
    </row>
    <row r="16" spans="1:8" ht="15" customHeight="1">
      <c r="A16" s="267">
        <v>42397</v>
      </c>
      <c r="B16" s="268" t="s">
        <v>164</v>
      </c>
      <c r="C16" s="269" t="s">
        <v>191</v>
      </c>
      <c r="D16" s="270" t="s">
        <v>187</v>
      </c>
      <c r="E16" s="271">
        <v>10000</v>
      </c>
      <c r="F16" s="449"/>
      <c r="G16" s="449"/>
      <c r="H16" s="450"/>
    </row>
    <row r="17" spans="1:8" ht="15" customHeight="1">
      <c r="A17" s="267">
        <v>42397</v>
      </c>
      <c r="B17" s="268" t="s">
        <v>164</v>
      </c>
      <c r="C17" s="269" t="s">
        <v>192</v>
      </c>
      <c r="D17" s="270" t="s">
        <v>187</v>
      </c>
      <c r="E17" s="271">
        <v>10000</v>
      </c>
      <c r="F17" s="449"/>
      <c r="G17" s="449"/>
      <c r="H17" s="450"/>
    </row>
    <row r="18" spans="1:8" ht="15" customHeight="1">
      <c r="A18" s="267">
        <v>42397</v>
      </c>
      <c r="B18" s="268" t="s">
        <v>164</v>
      </c>
      <c r="C18" s="269" t="s">
        <v>193</v>
      </c>
      <c r="D18" s="270" t="s">
        <v>187</v>
      </c>
      <c r="E18" s="271">
        <v>10000</v>
      </c>
      <c r="F18" s="449"/>
      <c r="G18" s="449"/>
      <c r="H18" s="450"/>
    </row>
    <row r="19" spans="1:8" ht="15" customHeight="1">
      <c r="A19" s="267">
        <v>42397</v>
      </c>
      <c r="B19" s="268" t="s">
        <v>164</v>
      </c>
      <c r="C19" s="269" t="s">
        <v>194</v>
      </c>
      <c r="D19" s="270" t="s">
        <v>187</v>
      </c>
      <c r="E19" s="271">
        <v>10000</v>
      </c>
      <c r="F19" s="449"/>
      <c r="G19" s="449"/>
      <c r="H19" s="450"/>
    </row>
    <row r="20" spans="1:8" ht="15" customHeight="1">
      <c r="A20" s="267">
        <v>42397</v>
      </c>
      <c r="B20" s="268" t="s">
        <v>164</v>
      </c>
      <c r="C20" s="269" t="s">
        <v>195</v>
      </c>
      <c r="D20" s="270" t="s">
        <v>187</v>
      </c>
      <c r="E20" s="271">
        <v>10000</v>
      </c>
      <c r="F20" s="449"/>
      <c r="G20" s="449"/>
      <c r="H20" s="450"/>
    </row>
    <row r="21" spans="1:8" ht="15" customHeight="1">
      <c r="A21" s="267">
        <v>42397</v>
      </c>
      <c r="B21" s="268" t="s">
        <v>164</v>
      </c>
      <c r="C21" s="269" t="s">
        <v>196</v>
      </c>
      <c r="D21" s="270" t="s">
        <v>187</v>
      </c>
      <c r="E21" s="271">
        <v>10000</v>
      </c>
      <c r="F21" s="449"/>
      <c r="G21" s="449"/>
      <c r="H21" s="450"/>
    </row>
    <row r="22" spans="1:8" ht="15" customHeight="1">
      <c r="A22" s="267">
        <v>42397</v>
      </c>
      <c r="B22" s="268" t="s">
        <v>164</v>
      </c>
      <c r="C22" s="269" t="s">
        <v>197</v>
      </c>
      <c r="D22" s="270" t="s">
        <v>187</v>
      </c>
      <c r="E22" s="271">
        <v>10000</v>
      </c>
      <c r="F22" s="449"/>
      <c r="G22" s="449"/>
      <c r="H22" s="450"/>
    </row>
    <row r="23" spans="1:8" ht="15" customHeight="1">
      <c r="A23" s="267">
        <v>42397</v>
      </c>
      <c r="B23" s="268" t="s">
        <v>164</v>
      </c>
      <c r="C23" s="269" t="s">
        <v>198</v>
      </c>
      <c r="D23" s="270" t="s">
        <v>187</v>
      </c>
      <c r="E23" s="271">
        <v>10000</v>
      </c>
      <c r="F23" s="449"/>
      <c r="G23" s="449"/>
      <c r="H23" s="450"/>
    </row>
    <row r="24" spans="1:8" ht="15" customHeight="1">
      <c r="A24" s="267">
        <v>42397</v>
      </c>
      <c r="B24" s="268" t="s">
        <v>164</v>
      </c>
      <c r="C24" s="269" t="s">
        <v>199</v>
      </c>
      <c r="D24" s="270" t="s">
        <v>187</v>
      </c>
      <c r="E24" s="271">
        <v>10000</v>
      </c>
      <c r="F24" s="449"/>
      <c r="G24" s="449"/>
      <c r="H24" s="450"/>
    </row>
    <row r="25" spans="1:8" ht="15" customHeight="1">
      <c r="A25" s="267">
        <v>42397</v>
      </c>
      <c r="B25" s="268" t="s">
        <v>164</v>
      </c>
      <c r="C25" s="269" t="s">
        <v>200</v>
      </c>
      <c r="D25" s="270" t="s">
        <v>187</v>
      </c>
      <c r="E25" s="271">
        <v>10000</v>
      </c>
      <c r="F25" s="449"/>
      <c r="G25" s="449"/>
      <c r="H25" s="450"/>
    </row>
    <row r="26" spans="1:8" ht="15" customHeight="1">
      <c r="A26" s="267">
        <v>42397</v>
      </c>
      <c r="B26" s="268" t="s">
        <v>164</v>
      </c>
      <c r="C26" s="269" t="s">
        <v>201</v>
      </c>
      <c r="D26" s="270" t="s">
        <v>187</v>
      </c>
      <c r="E26" s="271">
        <v>300000</v>
      </c>
      <c r="F26" s="449"/>
      <c r="G26" s="449"/>
      <c r="H26" s="450"/>
    </row>
    <row r="27" spans="1:8" ht="15" customHeight="1">
      <c r="A27" s="267">
        <v>42397</v>
      </c>
      <c r="B27" s="268" t="s">
        <v>164</v>
      </c>
      <c r="C27" s="269" t="s">
        <v>202</v>
      </c>
      <c r="D27" s="270" t="s">
        <v>187</v>
      </c>
      <c r="E27" s="271">
        <v>10000</v>
      </c>
      <c r="F27" s="449"/>
      <c r="G27" s="449"/>
      <c r="H27" s="450"/>
    </row>
    <row r="28" spans="1:8" ht="15" customHeight="1">
      <c r="A28" s="267">
        <v>42397</v>
      </c>
      <c r="B28" s="268" t="s">
        <v>164</v>
      </c>
      <c r="C28" s="269" t="s">
        <v>203</v>
      </c>
      <c r="D28" s="270" t="s">
        <v>187</v>
      </c>
      <c r="E28" s="271">
        <v>10000</v>
      </c>
      <c r="F28" s="449"/>
      <c r="G28" s="449"/>
      <c r="H28" s="450"/>
    </row>
    <row r="29" spans="1:8" ht="15" customHeight="1">
      <c r="A29" s="267">
        <v>42397</v>
      </c>
      <c r="B29" s="268" t="s">
        <v>164</v>
      </c>
      <c r="C29" s="269" t="s">
        <v>204</v>
      </c>
      <c r="D29" s="270" t="s">
        <v>187</v>
      </c>
      <c r="E29" s="271">
        <v>10000</v>
      </c>
      <c r="F29" s="449"/>
      <c r="G29" s="449"/>
      <c r="H29" s="450"/>
    </row>
    <row r="30" spans="1:8" ht="15" customHeight="1">
      <c r="A30" s="267">
        <v>42397</v>
      </c>
      <c r="B30" s="268" t="s">
        <v>164</v>
      </c>
      <c r="C30" s="269" t="s">
        <v>205</v>
      </c>
      <c r="D30" s="270" t="s">
        <v>187</v>
      </c>
      <c r="E30" s="271">
        <v>10000</v>
      </c>
      <c r="F30" s="449"/>
      <c r="G30" s="449"/>
      <c r="H30" s="450"/>
    </row>
    <row r="31" spans="1:8" ht="15" customHeight="1">
      <c r="A31" s="267">
        <v>42397</v>
      </c>
      <c r="B31" s="268" t="s">
        <v>164</v>
      </c>
      <c r="C31" s="269" t="s">
        <v>206</v>
      </c>
      <c r="D31" s="270" t="s">
        <v>187</v>
      </c>
      <c r="E31" s="271">
        <v>10000</v>
      </c>
      <c r="F31" s="449"/>
      <c r="G31" s="449"/>
      <c r="H31" s="450"/>
    </row>
    <row r="32" spans="1:8" ht="15" customHeight="1">
      <c r="A32" s="267">
        <v>42397</v>
      </c>
      <c r="B32" s="268" t="s">
        <v>164</v>
      </c>
      <c r="C32" s="269" t="s">
        <v>207</v>
      </c>
      <c r="D32" s="270" t="s">
        <v>187</v>
      </c>
      <c r="E32" s="271">
        <v>10000</v>
      </c>
      <c r="F32" s="449"/>
      <c r="G32" s="449"/>
      <c r="H32" s="450"/>
    </row>
    <row r="33" spans="1:8" ht="15" customHeight="1">
      <c r="A33" s="267">
        <v>42397</v>
      </c>
      <c r="B33" s="268" t="s">
        <v>164</v>
      </c>
      <c r="C33" s="269" t="s">
        <v>208</v>
      </c>
      <c r="D33" s="270" t="s">
        <v>187</v>
      </c>
      <c r="E33" s="271">
        <v>10000</v>
      </c>
      <c r="F33" s="449"/>
      <c r="G33" s="449"/>
      <c r="H33" s="450"/>
    </row>
    <row r="34" spans="1:8" ht="15" customHeight="1">
      <c r="A34" s="267">
        <v>42397</v>
      </c>
      <c r="B34" s="268" t="s">
        <v>164</v>
      </c>
      <c r="C34" s="269" t="s">
        <v>209</v>
      </c>
      <c r="D34" s="270" t="s">
        <v>187</v>
      </c>
      <c r="E34" s="271">
        <v>20000</v>
      </c>
      <c r="F34" s="449"/>
      <c r="G34" s="449"/>
      <c r="H34" s="450"/>
    </row>
    <row r="35" spans="1:8" ht="15" customHeight="1">
      <c r="A35" s="267">
        <v>42397</v>
      </c>
      <c r="B35" s="268" t="s">
        <v>164</v>
      </c>
      <c r="C35" s="269" t="s">
        <v>210</v>
      </c>
      <c r="D35" s="270" t="s">
        <v>187</v>
      </c>
      <c r="E35" s="271">
        <v>10000</v>
      </c>
      <c r="F35" s="449"/>
      <c r="G35" s="449"/>
      <c r="H35" s="450"/>
    </row>
    <row r="36" spans="1:8" ht="15" customHeight="1">
      <c r="A36" s="267">
        <v>42397</v>
      </c>
      <c r="B36" s="268" t="s">
        <v>164</v>
      </c>
      <c r="C36" s="269" t="s">
        <v>211</v>
      </c>
      <c r="D36" s="270" t="s">
        <v>187</v>
      </c>
      <c r="E36" s="271">
        <v>10000</v>
      </c>
      <c r="F36" s="449"/>
      <c r="G36" s="449"/>
      <c r="H36" s="450"/>
    </row>
    <row r="37" spans="1:8" ht="15" customHeight="1">
      <c r="A37" s="267">
        <v>42397</v>
      </c>
      <c r="B37" s="268" t="s">
        <v>164</v>
      </c>
      <c r="C37" s="269" t="s">
        <v>212</v>
      </c>
      <c r="D37" s="270" t="s">
        <v>187</v>
      </c>
      <c r="E37" s="271">
        <v>30000</v>
      </c>
      <c r="F37" s="449"/>
      <c r="G37" s="449"/>
      <c r="H37" s="450"/>
    </row>
    <row r="38" spans="1:8" ht="15" customHeight="1">
      <c r="A38" s="267">
        <v>42397</v>
      </c>
      <c r="B38" s="268" t="s">
        <v>164</v>
      </c>
      <c r="C38" s="269" t="s">
        <v>213</v>
      </c>
      <c r="D38" s="270" t="s">
        <v>187</v>
      </c>
      <c r="E38" s="271">
        <v>10000</v>
      </c>
      <c r="F38" s="449"/>
      <c r="G38" s="449"/>
      <c r="H38" s="450"/>
    </row>
    <row r="39" spans="1:8" ht="15" customHeight="1">
      <c r="A39" s="267">
        <v>42397</v>
      </c>
      <c r="B39" s="268" t="s">
        <v>164</v>
      </c>
      <c r="C39" s="269" t="s">
        <v>214</v>
      </c>
      <c r="D39" s="270" t="s">
        <v>187</v>
      </c>
      <c r="E39" s="271">
        <v>10000</v>
      </c>
      <c r="F39" s="449"/>
      <c r="G39" s="449"/>
      <c r="H39" s="450"/>
    </row>
    <row r="40" spans="1:8" ht="15" customHeight="1">
      <c r="A40" s="267">
        <v>42397</v>
      </c>
      <c r="B40" s="270" t="s">
        <v>165</v>
      </c>
      <c r="C40" s="269" t="s">
        <v>215</v>
      </c>
      <c r="D40" s="268" t="s">
        <v>166</v>
      </c>
      <c r="E40" s="271">
        <v>20000</v>
      </c>
      <c r="F40" s="449"/>
      <c r="G40" s="449"/>
      <c r="H40" s="450"/>
    </row>
    <row r="41" spans="1:8" ht="15" customHeight="1">
      <c r="A41" s="267">
        <v>42397</v>
      </c>
      <c r="B41" s="268" t="s">
        <v>164</v>
      </c>
      <c r="C41" s="272" t="s">
        <v>216</v>
      </c>
      <c r="D41" s="268" t="s">
        <v>166</v>
      </c>
      <c r="E41" s="271">
        <v>5000</v>
      </c>
      <c r="F41" s="449"/>
      <c r="G41" s="449"/>
      <c r="H41" s="450"/>
    </row>
    <row r="42" spans="1:8" ht="15" customHeight="1">
      <c r="A42" s="267">
        <v>42397</v>
      </c>
      <c r="B42" s="268" t="s">
        <v>164</v>
      </c>
      <c r="C42" s="272" t="s">
        <v>217</v>
      </c>
      <c r="D42" s="268" t="s">
        <v>166</v>
      </c>
      <c r="E42" s="271">
        <v>10000</v>
      </c>
      <c r="F42" s="449"/>
      <c r="G42" s="449"/>
      <c r="H42" s="450"/>
    </row>
    <row r="43" spans="1:8" ht="15" customHeight="1">
      <c r="A43" s="267">
        <v>42397</v>
      </c>
      <c r="B43" s="268" t="s">
        <v>164</v>
      </c>
      <c r="C43" s="272" t="s">
        <v>218</v>
      </c>
      <c r="D43" s="268" t="s">
        <v>166</v>
      </c>
      <c r="E43" s="271">
        <v>10000</v>
      </c>
      <c r="F43" s="449"/>
      <c r="G43" s="449"/>
      <c r="H43" s="450"/>
    </row>
    <row r="44" spans="1:8" ht="15" customHeight="1">
      <c r="A44" s="267">
        <v>42397</v>
      </c>
      <c r="B44" s="268" t="s">
        <v>164</v>
      </c>
      <c r="C44" s="272" t="s">
        <v>219</v>
      </c>
      <c r="D44" s="268" t="s">
        <v>166</v>
      </c>
      <c r="E44" s="271">
        <v>10000</v>
      </c>
      <c r="F44" s="449"/>
      <c r="G44" s="449"/>
      <c r="H44" s="450"/>
    </row>
    <row r="45" spans="1:8" ht="15" customHeight="1">
      <c r="A45" s="267">
        <v>42397</v>
      </c>
      <c r="B45" s="268" t="s">
        <v>164</v>
      </c>
      <c r="C45" s="272" t="s">
        <v>220</v>
      </c>
      <c r="D45" s="268" t="s">
        <v>166</v>
      </c>
      <c r="E45" s="271">
        <v>10000</v>
      </c>
      <c r="F45" s="449"/>
      <c r="G45" s="449"/>
      <c r="H45" s="450"/>
    </row>
    <row r="46" spans="1:8" ht="15" customHeight="1">
      <c r="A46" s="267">
        <v>42397</v>
      </c>
      <c r="B46" s="268" t="s">
        <v>164</v>
      </c>
      <c r="C46" s="272" t="s">
        <v>221</v>
      </c>
      <c r="D46" s="268" t="s">
        <v>166</v>
      </c>
      <c r="E46" s="271">
        <v>20000</v>
      </c>
      <c r="F46" s="449"/>
      <c r="G46" s="449"/>
      <c r="H46" s="450"/>
    </row>
    <row r="47" spans="1:8" ht="15" customHeight="1">
      <c r="A47" s="267">
        <v>42397</v>
      </c>
      <c r="B47" s="268" t="s">
        <v>164</v>
      </c>
      <c r="C47" s="272" t="s">
        <v>222</v>
      </c>
      <c r="D47" s="268" t="s">
        <v>166</v>
      </c>
      <c r="E47" s="271">
        <v>10000</v>
      </c>
      <c r="F47" s="449"/>
      <c r="G47" s="449"/>
      <c r="H47" s="450"/>
    </row>
    <row r="48" spans="1:8" ht="15" customHeight="1">
      <c r="A48" s="267">
        <v>42397</v>
      </c>
      <c r="B48" s="268" t="s">
        <v>164</v>
      </c>
      <c r="C48" s="272" t="s">
        <v>223</v>
      </c>
      <c r="D48" s="268" t="s">
        <v>166</v>
      </c>
      <c r="E48" s="271">
        <v>10000</v>
      </c>
      <c r="F48" s="449"/>
      <c r="G48" s="449"/>
      <c r="H48" s="450"/>
    </row>
    <row r="49" spans="1:8" ht="15" customHeight="1">
      <c r="A49" s="267">
        <v>42397</v>
      </c>
      <c r="B49" s="268" t="s">
        <v>164</v>
      </c>
      <c r="C49" s="272" t="s">
        <v>224</v>
      </c>
      <c r="D49" s="268" t="s">
        <v>166</v>
      </c>
      <c r="E49" s="271">
        <v>10000</v>
      </c>
      <c r="F49" s="449"/>
      <c r="G49" s="449"/>
      <c r="H49" s="450"/>
    </row>
    <row r="50" spans="1:8" ht="15" customHeight="1">
      <c r="A50" s="267">
        <v>42397</v>
      </c>
      <c r="B50" s="268" t="s">
        <v>164</v>
      </c>
      <c r="C50" s="272" t="s">
        <v>225</v>
      </c>
      <c r="D50" s="268" t="s">
        <v>166</v>
      </c>
      <c r="E50" s="271">
        <v>10000</v>
      </c>
      <c r="F50" s="449"/>
      <c r="G50" s="449"/>
      <c r="H50" s="450"/>
    </row>
    <row r="51" spans="1:8" ht="15" customHeight="1">
      <c r="A51" s="267">
        <v>42397</v>
      </c>
      <c r="B51" s="268" t="s">
        <v>164</v>
      </c>
      <c r="C51" s="272" t="s">
        <v>226</v>
      </c>
      <c r="D51" s="268" t="s">
        <v>166</v>
      </c>
      <c r="E51" s="271">
        <v>10000</v>
      </c>
      <c r="F51" s="449"/>
      <c r="G51" s="449"/>
      <c r="H51" s="450"/>
    </row>
    <row r="52" spans="1:8" ht="15" customHeight="1">
      <c r="A52" s="267">
        <v>42397</v>
      </c>
      <c r="B52" s="268" t="s">
        <v>164</v>
      </c>
      <c r="C52" s="272" t="s">
        <v>227</v>
      </c>
      <c r="D52" s="268" t="s">
        <v>166</v>
      </c>
      <c r="E52" s="271">
        <v>10000</v>
      </c>
      <c r="F52" s="449"/>
      <c r="G52" s="449"/>
      <c r="H52" s="450"/>
    </row>
    <row r="53" spans="1:8" ht="15" customHeight="1">
      <c r="A53" s="267">
        <v>42397</v>
      </c>
      <c r="B53" s="268" t="s">
        <v>164</v>
      </c>
      <c r="C53" s="272" t="s">
        <v>228</v>
      </c>
      <c r="D53" s="268" t="s">
        <v>166</v>
      </c>
      <c r="E53" s="271">
        <v>10000</v>
      </c>
      <c r="F53" s="449"/>
      <c r="G53" s="449"/>
      <c r="H53" s="450"/>
    </row>
    <row r="54" spans="1:8" ht="15" customHeight="1">
      <c r="A54" s="267">
        <v>42397</v>
      </c>
      <c r="B54" s="268" t="s">
        <v>164</v>
      </c>
      <c r="C54" s="272" t="s">
        <v>229</v>
      </c>
      <c r="D54" s="268" t="s">
        <v>166</v>
      </c>
      <c r="E54" s="271">
        <v>10000</v>
      </c>
      <c r="F54" s="449"/>
      <c r="G54" s="449"/>
      <c r="H54" s="450"/>
    </row>
    <row r="55" spans="1:8" ht="15" customHeight="1">
      <c r="A55" s="267">
        <v>42397</v>
      </c>
      <c r="B55" s="268" t="s">
        <v>164</v>
      </c>
      <c r="C55" s="272" t="s">
        <v>230</v>
      </c>
      <c r="D55" s="268" t="s">
        <v>166</v>
      </c>
      <c r="E55" s="271">
        <v>10000</v>
      </c>
      <c r="F55" s="449"/>
      <c r="G55" s="449"/>
      <c r="H55" s="450"/>
    </row>
    <row r="56" spans="1:8" ht="15" customHeight="1">
      <c r="A56" s="267">
        <v>42397</v>
      </c>
      <c r="B56" s="268" t="s">
        <v>164</v>
      </c>
      <c r="C56" s="272" t="s">
        <v>231</v>
      </c>
      <c r="D56" s="268" t="s">
        <v>166</v>
      </c>
      <c r="E56" s="271">
        <v>10000</v>
      </c>
      <c r="F56" s="449"/>
      <c r="G56" s="449"/>
      <c r="H56" s="450"/>
    </row>
    <row r="57" spans="1:8" ht="15" customHeight="1">
      <c r="A57" s="267">
        <v>42397</v>
      </c>
      <c r="B57" s="268" t="s">
        <v>164</v>
      </c>
      <c r="C57" s="272" t="s">
        <v>232</v>
      </c>
      <c r="D57" s="268" t="s">
        <v>166</v>
      </c>
      <c r="E57" s="271">
        <v>5000</v>
      </c>
      <c r="F57" s="449"/>
      <c r="G57" s="449"/>
      <c r="H57" s="450"/>
    </row>
    <row r="58" spans="1:8" ht="15" customHeight="1">
      <c r="A58" s="267">
        <v>42397</v>
      </c>
      <c r="B58" s="268" t="s">
        <v>164</v>
      </c>
      <c r="C58" s="272" t="s">
        <v>233</v>
      </c>
      <c r="D58" s="268" t="s">
        <v>166</v>
      </c>
      <c r="E58" s="271">
        <v>10000</v>
      </c>
      <c r="F58" s="449"/>
      <c r="G58" s="449"/>
      <c r="H58" s="450"/>
    </row>
    <row r="59" spans="1:8" ht="15" customHeight="1">
      <c r="A59" s="267">
        <v>42397</v>
      </c>
      <c r="B59" s="268" t="s">
        <v>164</v>
      </c>
      <c r="C59" s="272" t="s">
        <v>234</v>
      </c>
      <c r="D59" s="268" t="s">
        <v>166</v>
      </c>
      <c r="E59" s="271">
        <v>5000</v>
      </c>
      <c r="F59" s="451"/>
      <c r="G59" s="451"/>
      <c r="H59" s="457"/>
    </row>
    <row r="60" spans="1:8" ht="15" customHeight="1">
      <c r="A60" s="267">
        <v>42397</v>
      </c>
      <c r="B60" s="268" t="s">
        <v>164</v>
      </c>
      <c r="C60" s="272" t="s">
        <v>235</v>
      </c>
      <c r="D60" s="268" t="s">
        <v>166</v>
      </c>
      <c r="E60" s="271">
        <v>10000</v>
      </c>
      <c r="F60" s="449"/>
      <c r="G60" s="449"/>
      <c r="H60" s="450"/>
    </row>
    <row r="61" spans="1:8" ht="15" customHeight="1">
      <c r="A61" s="267">
        <v>42397</v>
      </c>
      <c r="B61" s="268" t="s">
        <v>164</v>
      </c>
      <c r="C61" s="272" t="s">
        <v>236</v>
      </c>
      <c r="D61" s="268" t="s">
        <v>166</v>
      </c>
      <c r="E61" s="271">
        <v>10000</v>
      </c>
      <c r="F61" s="449"/>
      <c r="G61" s="449"/>
      <c r="H61" s="450"/>
    </row>
    <row r="62" spans="1:8" ht="15" customHeight="1">
      <c r="A62" s="267">
        <v>42397</v>
      </c>
      <c r="B62" s="268" t="s">
        <v>164</v>
      </c>
      <c r="C62" s="272" t="s">
        <v>237</v>
      </c>
      <c r="D62" s="268" t="s">
        <v>166</v>
      </c>
      <c r="E62" s="271">
        <v>10000</v>
      </c>
      <c r="F62" s="449"/>
      <c r="G62" s="449"/>
      <c r="H62" s="450"/>
    </row>
    <row r="63" spans="1:8" ht="15" customHeight="1">
      <c r="A63" s="267">
        <v>42397</v>
      </c>
      <c r="B63" s="268" t="s">
        <v>164</v>
      </c>
      <c r="C63" s="272" t="s">
        <v>238</v>
      </c>
      <c r="D63" s="268" t="s">
        <v>166</v>
      </c>
      <c r="E63" s="271">
        <v>10000</v>
      </c>
      <c r="F63" s="449"/>
      <c r="G63" s="449"/>
      <c r="H63" s="450"/>
    </row>
    <row r="64" spans="1:8" ht="15" customHeight="1">
      <c r="A64" s="267">
        <v>42397</v>
      </c>
      <c r="B64" s="268" t="s">
        <v>164</v>
      </c>
      <c r="C64" s="272" t="s">
        <v>239</v>
      </c>
      <c r="D64" s="268" t="s">
        <v>166</v>
      </c>
      <c r="E64" s="271">
        <v>10000</v>
      </c>
      <c r="F64" s="449"/>
      <c r="G64" s="449"/>
      <c r="H64" s="450"/>
    </row>
    <row r="65" spans="1:8" ht="15" customHeight="1">
      <c r="A65" s="267">
        <v>42397</v>
      </c>
      <c r="B65" s="268" t="s">
        <v>164</v>
      </c>
      <c r="C65" s="272" t="s">
        <v>240</v>
      </c>
      <c r="D65" s="268" t="s">
        <v>166</v>
      </c>
      <c r="E65" s="271">
        <v>10000</v>
      </c>
      <c r="F65" s="449"/>
      <c r="G65" s="449"/>
      <c r="H65" s="450"/>
    </row>
    <row r="66" spans="1:8" ht="15" customHeight="1">
      <c r="A66" s="267">
        <v>42397</v>
      </c>
      <c r="B66" s="268" t="s">
        <v>164</v>
      </c>
      <c r="C66" s="272" t="s">
        <v>241</v>
      </c>
      <c r="D66" s="268" t="s">
        <v>166</v>
      </c>
      <c r="E66" s="271">
        <v>10000</v>
      </c>
      <c r="F66" s="449"/>
      <c r="G66" s="449"/>
      <c r="H66" s="450"/>
    </row>
    <row r="67" spans="1:8" ht="15" customHeight="1">
      <c r="A67" s="267">
        <v>42397</v>
      </c>
      <c r="B67" s="268" t="s">
        <v>164</v>
      </c>
      <c r="C67" s="272" t="s">
        <v>242</v>
      </c>
      <c r="D67" s="268" t="s">
        <v>166</v>
      </c>
      <c r="E67" s="271">
        <v>10000</v>
      </c>
      <c r="F67" s="449"/>
      <c r="G67" s="449"/>
      <c r="H67" s="450"/>
    </row>
    <row r="68" spans="1:8" ht="15" customHeight="1">
      <c r="A68" s="267">
        <v>42397</v>
      </c>
      <c r="B68" s="268" t="s">
        <v>164</v>
      </c>
      <c r="C68" s="272" t="s">
        <v>243</v>
      </c>
      <c r="D68" s="268" t="s">
        <v>166</v>
      </c>
      <c r="E68" s="271">
        <v>10000</v>
      </c>
      <c r="F68" s="449"/>
      <c r="G68" s="449"/>
      <c r="H68" s="450"/>
    </row>
    <row r="69" spans="1:8" ht="15" customHeight="1">
      <c r="A69" s="267">
        <v>42397</v>
      </c>
      <c r="B69" s="268" t="s">
        <v>164</v>
      </c>
      <c r="C69" s="272" t="s">
        <v>244</v>
      </c>
      <c r="D69" s="268" t="s">
        <v>166</v>
      </c>
      <c r="E69" s="271">
        <v>10000</v>
      </c>
      <c r="F69" s="449"/>
      <c r="G69" s="449"/>
      <c r="H69" s="450"/>
    </row>
    <row r="70" spans="1:8" ht="15" customHeight="1">
      <c r="A70" s="267">
        <v>42397</v>
      </c>
      <c r="B70" s="268" t="s">
        <v>164</v>
      </c>
      <c r="C70" s="272" t="s">
        <v>245</v>
      </c>
      <c r="D70" s="268" t="s">
        <v>166</v>
      </c>
      <c r="E70" s="271">
        <v>10000</v>
      </c>
      <c r="F70" s="449"/>
      <c r="G70" s="449"/>
      <c r="H70" s="450"/>
    </row>
    <row r="71" spans="1:8" ht="15" customHeight="1">
      <c r="A71" s="267">
        <v>42397</v>
      </c>
      <c r="B71" s="268" t="s">
        <v>164</v>
      </c>
      <c r="C71" s="272" t="s">
        <v>246</v>
      </c>
      <c r="D71" s="268" t="s">
        <v>166</v>
      </c>
      <c r="E71" s="271">
        <v>5000</v>
      </c>
      <c r="F71" s="449"/>
      <c r="G71" s="449"/>
      <c r="H71" s="450"/>
    </row>
    <row r="72" spans="1:8" ht="15" customHeight="1">
      <c r="A72" s="267">
        <v>42397</v>
      </c>
      <c r="B72" s="268" t="s">
        <v>164</v>
      </c>
      <c r="C72" s="272" t="s">
        <v>247</v>
      </c>
      <c r="D72" s="268" t="s">
        <v>166</v>
      </c>
      <c r="E72" s="271">
        <v>10000</v>
      </c>
      <c r="F72" s="449"/>
      <c r="G72" s="449"/>
      <c r="H72" s="450"/>
    </row>
    <row r="73" spans="1:8" ht="15" customHeight="1">
      <c r="A73" s="267">
        <v>42397</v>
      </c>
      <c r="B73" s="268" t="s">
        <v>164</v>
      </c>
      <c r="C73" s="272" t="s">
        <v>248</v>
      </c>
      <c r="D73" s="268" t="s">
        <v>166</v>
      </c>
      <c r="E73" s="271">
        <v>10000</v>
      </c>
      <c r="F73" s="449"/>
      <c r="G73" s="449"/>
      <c r="H73" s="450"/>
    </row>
    <row r="74" spans="1:8" ht="15" customHeight="1">
      <c r="A74" s="267">
        <v>42397</v>
      </c>
      <c r="B74" s="268" t="s">
        <v>164</v>
      </c>
      <c r="C74" s="272" t="s">
        <v>249</v>
      </c>
      <c r="D74" s="268" t="s">
        <v>166</v>
      </c>
      <c r="E74" s="271">
        <v>10000</v>
      </c>
      <c r="F74" s="449"/>
      <c r="G74" s="449"/>
      <c r="H74" s="450"/>
    </row>
    <row r="75" spans="1:8" ht="15" customHeight="1">
      <c r="A75" s="267">
        <v>42397</v>
      </c>
      <c r="B75" s="268" t="s">
        <v>164</v>
      </c>
      <c r="C75" s="272" t="s">
        <v>250</v>
      </c>
      <c r="D75" s="268" t="s">
        <v>166</v>
      </c>
      <c r="E75" s="271">
        <v>10000</v>
      </c>
      <c r="F75" s="449"/>
      <c r="G75" s="449"/>
      <c r="H75" s="450"/>
    </row>
    <row r="76" spans="1:8" ht="15" customHeight="1">
      <c r="A76" s="267">
        <v>42397</v>
      </c>
      <c r="B76" s="268" t="s">
        <v>164</v>
      </c>
      <c r="C76" s="272" t="s">
        <v>251</v>
      </c>
      <c r="D76" s="268" t="s">
        <v>166</v>
      </c>
      <c r="E76" s="271">
        <v>10000</v>
      </c>
      <c r="F76" s="449"/>
      <c r="G76" s="449"/>
      <c r="H76" s="450"/>
    </row>
    <row r="77" spans="1:8" ht="15" customHeight="1">
      <c r="A77" s="267">
        <v>42397</v>
      </c>
      <c r="B77" s="268" t="s">
        <v>164</v>
      </c>
      <c r="C77" s="272" t="s">
        <v>252</v>
      </c>
      <c r="D77" s="268" t="s">
        <v>166</v>
      </c>
      <c r="E77" s="271">
        <v>10000</v>
      </c>
      <c r="F77" s="449"/>
      <c r="G77" s="449"/>
      <c r="H77" s="450"/>
    </row>
    <row r="78" spans="1:8" ht="15" customHeight="1">
      <c r="A78" s="267">
        <v>42397</v>
      </c>
      <c r="B78" s="268" t="s">
        <v>164</v>
      </c>
      <c r="C78" s="272" t="s">
        <v>253</v>
      </c>
      <c r="D78" s="268" t="s">
        <v>166</v>
      </c>
      <c r="E78" s="271">
        <v>10000</v>
      </c>
      <c r="F78" s="449"/>
      <c r="G78" s="449"/>
      <c r="H78" s="450"/>
    </row>
    <row r="79" spans="1:8" ht="15" customHeight="1">
      <c r="A79" s="267">
        <v>42397</v>
      </c>
      <c r="B79" s="268" t="s">
        <v>164</v>
      </c>
      <c r="C79" s="272" t="s">
        <v>254</v>
      </c>
      <c r="D79" s="268" t="s">
        <v>166</v>
      </c>
      <c r="E79" s="271">
        <v>10000</v>
      </c>
      <c r="F79" s="449"/>
      <c r="G79" s="449"/>
      <c r="H79" s="450"/>
    </row>
    <row r="80" spans="1:8" ht="15" customHeight="1">
      <c r="A80" s="267">
        <v>42397</v>
      </c>
      <c r="B80" s="268" t="s">
        <v>164</v>
      </c>
      <c r="C80" s="272" t="s">
        <v>185</v>
      </c>
      <c r="D80" s="268" t="s">
        <v>166</v>
      </c>
      <c r="E80" s="271">
        <v>10000</v>
      </c>
      <c r="F80" s="449"/>
      <c r="G80" s="449"/>
      <c r="H80" s="450"/>
    </row>
    <row r="81" spans="1:8" ht="15" customHeight="1">
      <c r="A81" s="267">
        <v>42397</v>
      </c>
      <c r="B81" s="268" t="s">
        <v>164</v>
      </c>
      <c r="C81" s="272" t="s">
        <v>255</v>
      </c>
      <c r="D81" s="268" t="s">
        <v>166</v>
      </c>
      <c r="E81" s="271">
        <v>10000</v>
      </c>
      <c r="F81" s="449"/>
      <c r="G81" s="449"/>
      <c r="H81" s="450"/>
    </row>
    <row r="82" spans="1:8" ht="15" customHeight="1">
      <c r="A82" s="267">
        <v>42397</v>
      </c>
      <c r="B82" s="268" t="s">
        <v>164</v>
      </c>
      <c r="C82" s="272" t="s">
        <v>256</v>
      </c>
      <c r="D82" s="268" t="s">
        <v>166</v>
      </c>
      <c r="E82" s="271">
        <v>10000</v>
      </c>
      <c r="F82" s="449"/>
      <c r="G82" s="449"/>
      <c r="H82" s="450"/>
    </row>
    <row r="83" spans="1:8" ht="15" customHeight="1">
      <c r="A83" s="267">
        <v>42397</v>
      </c>
      <c r="B83" s="268" t="s">
        <v>164</v>
      </c>
      <c r="C83" s="272" t="s">
        <v>257</v>
      </c>
      <c r="D83" s="268" t="s">
        <v>166</v>
      </c>
      <c r="E83" s="271">
        <v>10000</v>
      </c>
      <c r="F83" s="449"/>
      <c r="G83" s="449"/>
      <c r="H83" s="450"/>
    </row>
    <row r="84" spans="1:8" ht="15" customHeight="1">
      <c r="A84" s="267">
        <v>42397</v>
      </c>
      <c r="B84" s="268" t="s">
        <v>164</v>
      </c>
      <c r="C84" s="272" t="s">
        <v>258</v>
      </c>
      <c r="D84" s="268" t="s">
        <v>166</v>
      </c>
      <c r="E84" s="271">
        <v>10000</v>
      </c>
      <c r="F84" s="449"/>
      <c r="G84" s="449"/>
      <c r="H84" s="450"/>
    </row>
    <row r="85" spans="1:8" ht="15" customHeight="1">
      <c r="A85" s="267">
        <v>42397</v>
      </c>
      <c r="B85" s="268" t="s">
        <v>164</v>
      </c>
      <c r="C85" s="272" t="s">
        <v>259</v>
      </c>
      <c r="D85" s="268" t="s">
        <v>166</v>
      </c>
      <c r="E85" s="271">
        <v>10000</v>
      </c>
      <c r="F85" s="449"/>
      <c r="G85" s="449"/>
      <c r="H85" s="450"/>
    </row>
    <row r="86" spans="1:8" ht="15" customHeight="1">
      <c r="A86" s="267">
        <v>42397</v>
      </c>
      <c r="B86" s="268" t="s">
        <v>164</v>
      </c>
      <c r="C86" s="272" t="s">
        <v>260</v>
      </c>
      <c r="D86" s="268" t="s">
        <v>166</v>
      </c>
      <c r="E86" s="271">
        <v>10000</v>
      </c>
      <c r="F86" s="449"/>
      <c r="G86" s="449"/>
      <c r="H86" s="450"/>
    </row>
    <row r="87" spans="1:8" ht="15" customHeight="1">
      <c r="A87" s="267">
        <v>42397</v>
      </c>
      <c r="B87" s="268" t="s">
        <v>164</v>
      </c>
      <c r="C87" s="272" t="s">
        <v>261</v>
      </c>
      <c r="D87" s="268" t="s">
        <v>166</v>
      </c>
      <c r="E87" s="271">
        <v>10000</v>
      </c>
      <c r="F87" s="449"/>
      <c r="G87" s="449"/>
      <c r="H87" s="450"/>
    </row>
    <row r="88" spans="1:8" ht="15" customHeight="1">
      <c r="A88" s="267">
        <v>42397</v>
      </c>
      <c r="B88" s="268" t="s">
        <v>164</v>
      </c>
      <c r="C88" s="272" t="s">
        <v>262</v>
      </c>
      <c r="D88" s="268" t="s">
        <v>166</v>
      </c>
      <c r="E88" s="271">
        <v>10000</v>
      </c>
      <c r="F88" s="449"/>
      <c r="G88" s="449"/>
      <c r="H88" s="450"/>
    </row>
    <row r="89" spans="1:8" ht="15" customHeight="1">
      <c r="A89" s="267">
        <v>42397</v>
      </c>
      <c r="B89" s="268" t="s">
        <v>164</v>
      </c>
      <c r="C89" s="272" t="s">
        <v>263</v>
      </c>
      <c r="D89" s="268" t="s">
        <v>166</v>
      </c>
      <c r="E89" s="271">
        <v>10000</v>
      </c>
      <c r="F89" s="449"/>
      <c r="G89" s="449"/>
      <c r="H89" s="450"/>
    </row>
    <row r="90" spans="1:8" ht="15" customHeight="1">
      <c r="A90" s="267">
        <v>42397</v>
      </c>
      <c r="B90" s="268" t="s">
        <v>164</v>
      </c>
      <c r="C90" s="272" t="s">
        <v>264</v>
      </c>
      <c r="D90" s="268" t="s">
        <v>166</v>
      </c>
      <c r="E90" s="271">
        <v>10000</v>
      </c>
      <c r="F90" s="449"/>
      <c r="G90" s="449"/>
      <c r="H90" s="450"/>
    </row>
    <row r="91" spans="1:8" ht="15" customHeight="1">
      <c r="A91" s="267">
        <v>42397</v>
      </c>
      <c r="B91" s="268" t="s">
        <v>164</v>
      </c>
      <c r="C91" s="272" t="s">
        <v>186</v>
      </c>
      <c r="D91" s="268" t="s">
        <v>166</v>
      </c>
      <c r="E91" s="271">
        <v>10000</v>
      </c>
      <c r="F91" s="449"/>
      <c r="G91" s="449"/>
      <c r="H91" s="450"/>
    </row>
    <row r="92" spans="1:8" ht="15" customHeight="1">
      <c r="A92" s="267">
        <v>42397</v>
      </c>
      <c r="B92" s="268" t="s">
        <v>164</v>
      </c>
      <c r="C92" s="272" t="s">
        <v>265</v>
      </c>
      <c r="D92" s="268" t="s">
        <v>166</v>
      </c>
      <c r="E92" s="271">
        <v>5000</v>
      </c>
      <c r="F92" s="449"/>
      <c r="G92" s="449"/>
      <c r="H92" s="450"/>
    </row>
    <row r="93" spans="1:8" ht="15" customHeight="1">
      <c r="A93" s="267">
        <v>42397</v>
      </c>
      <c r="B93" s="268" t="s">
        <v>164</v>
      </c>
      <c r="C93" s="272" t="s">
        <v>266</v>
      </c>
      <c r="D93" s="268" t="s">
        <v>166</v>
      </c>
      <c r="E93" s="271">
        <v>10000</v>
      </c>
      <c r="F93" s="449"/>
      <c r="G93" s="449"/>
      <c r="H93" s="450"/>
    </row>
    <row r="94" spans="1:8" ht="15" customHeight="1">
      <c r="A94" s="267">
        <v>42397</v>
      </c>
      <c r="B94" s="268" t="s">
        <v>164</v>
      </c>
      <c r="C94" s="272" t="s">
        <v>267</v>
      </c>
      <c r="D94" s="268" t="s">
        <v>166</v>
      </c>
      <c r="E94" s="271">
        <v>10000</v>
      </c>
      <c r="F94" s="449"/>
      <c r="G94" s="449"/>
      <c r="H94" s="450"/>
    </row>
    <row r="95" spans="1:8" ht="15" customHeight="1">
      <c r="A95" s="267">
        <v>42397</v>
      </c>
      <c r="B95" s="268" t="s">
        <v>164</v>
      </c>
      <c r="C95" s="272" t="s">
        <v>268</v>
      </c>
      <c r="D95" s="268" t="s">
        <v>166</v>
      </c>
      <c r="E95" s="271">
        <v>30000</v>
      </c>
      <c r="F95" s="449"/>
      <c r="G95" s="449"/>
      <c r="H95" s="450"/>
    </row>
    <row r="96" spans="1:8" ht="15" customHeight="1">
      <c r="A96" s="267">
        <v>42397</v>
      </c>
      <c r="B96" s="268" t="s">
        <v>164</v>
      </c>
      <c r="C96" s="272" t="s">
        <v>269</v>
      </c>
      <c r="D96" s="268" t="s">
        <v>166</v>
      </c>
      <c r="E96" s="271">
        <v>10000</v>
      </c>
      <c r="F96" s="449"/>
      <c r="G96" s="449"/>
      <c r="H96" s="450"/>
    </row>
    <row r="97" spans="1:8" ht="15" customHeight="1">
      <c r="A97" s="267">
        <v>42397</v>
      </c>
      <c r="B97" s="268" t="s">
        <v>164</v>
      </c>
      <c r="C97" s="272" t="s">
        <v>270</v>
      </c>
      <c r="D97" s="268" t="s">
        <v>166</v>
      </c>
      <c r="E97" s="271">
        <v>10000</v>
      </c>
      <c r="F97" s="449"/>
      <c r="G97" s="449"/>
      <c r="H97" s="450"/>
    </row>
    <row r="98" spans="1:8" ht="15" customHeight="1">
      <c r="A98" s="267">
        <v>42397</v>
      </c>
      <c r="B98" s="268" t="s">
        <v>164</v>
      </c>
      <c r="C98" s="272" t="s">
        <v>271</v>
      </c>
      <c r="D98" s="268" t="s">
        <v>166</v>
      </c>
      <c r="E98" s="271">
        <v>10000</v>
      </c>
      <c r="F98" s="449"/>
      <c r="G98" s="449"/>
      <c r="H98" s="450"/>
    </row>
    <row r="99" spans="1:8" ht="15" customHeight="1">
      <c r="A99" s="267">
        <v>42397</v>
      </c>
      <c r="B99" s="268" t="s">
        <v>164</v>
      </c>
      <c r="C99" s="272" t="s">
        <v>272</v>
      </c>
      <c r="D99" s="268" t="s">
        <v>166</v>
      </c>
      <c r="E99" s="271">
        <v>10000</v>
      </c>
      <c r="F99" s="449"/>
      <c r="G99" s="449"/>
      <c r="H99" s="450"/>
    </row>
    <row r="100" spans="1:8" ht="15" customHeight="1">
      <c r="A100" s="267">
        <v>42397</v>
      </c>
      <c r="B100" s="268" t="s">
        <v>164</v>
      </c>
      <c r="C100" s="272" t="s">
        <v>273</v>
      </c>
      <c r="D100" s="268" t="s">
        <v>166</v>
      </c>
      <c r="E100" s="271">
        <v>10000</v>
      </c>
      <c r="F100" s="449"/>
      <c r="G100" s="449"/>
      <c r="H100" s="450"/>
    </row>
    <row r="101" spans="1:8" ht="15" customHeight="1">
      <c r="A101" s="267">
        <v>42397</v>
      </c>
      <c r="B101" s="268" t="s">
        <v>164</v>
      </c>
      <c r="C101" s="272" t="s">
        <v>274</v>
      </c>
      <c r="D101" s="268" t="s">
        <v>166</v>
      </c>
      <c r="E101" s="271">
        <v>10000</v>
      </c>
      <c r="F101" s="449"/>
      <c r="G101" s="449"/>
      <c r="H101" s="450"/>
    </row>
    <row r="102" spans="1:8" ht="15" customHeight="1">
      <c r="A102" s="267">
        <v>42397</v>
      </c>
      <c r="B102" s="268" t="s">
        <v>164</v>
      </c>
      <c r="C102" s="272" t="s">
        <v>275</v>
      </c>
      <c r="D102" s="268" t="s">
        <v>166</v>
      </c>
      <c r="E102" s="271">
        <v>10000</v>
      </c>
      <c r="F102" s="449"/>
      <c r="G102" s="449"/>
      <c r="H102" s="450"/>
    </row>
    <row r="103" spans="1:8" ht="15" customHeight="1">
      <c r="A103" s="267">
        <v>42397</v>
      </c>
      <c r="B103" s="268" t="s">
        <v>164</v>
      </c>
      <c r="C103" s="272" t="s">
        <v>276</v>
      </c>
      <c r="D103" s="268" t="s">
        <v>166</v>
      </c>
      <c r="E103" s="271">
        <v>10000</v>
      </c>
      <c r="F103" s="449"/>
      <c r="G103" s="449"/>
      <c r="H103" s="450"/>
    </row>
    <row r="104" spans="1:8" ht="15" customHeight="1">
      <c r="A104" s="267">
        <v>42397</v>
      </c>
      <c r="B104" s="268" t="s">
        <v>164</v>
      </c>
      <c r="C104" s="272" t="s">
        <v>277</v>
      </c>
      <c r="D104" s="268" t="s">
        <v>166</v>
      </c>
      <c r="E104" s="271">
        <v>10000</v>
      </c>
      <c r="F104" s="449"/>
      <c r="G104" s="449"/>
      <c r="H104" s="450"/>
    </row>
    <row r="105" spans="1:8" ht="15" customHeight="1">
      <c r="A105" s="267">
        <v>42397</v>
      </c>
      <c r="B105" s="268" t="s">
        <v>164</v>
      </c>
      <c r="C105" s="272" t="s">
        <v>278</v>
      </c>
      <c r="D105" s="268" t="s">
        <v>166</v>
      </c>
      <c r="E105" s="271">
        <v>10000</v>
      </c>
      <c r="F105" s="449"/>
      <c r="G105" s="449"/>
      <c r="H105" s="450"/>
    </row>
    <row r="106" spans="1:8" ht="15" customHeight="1">
      <c r="A106" s="267">
        <v>42397</v>
      </c>
      <c r="B106" s="268" t="s">
        <v>164</v>
      </c>
      <c r="C106" s="272" t="s">
        <v>279</v>
      </c>
      <c r="D106" s="268" t="s">
        <v>166</v>
      </c>
      <c r="E106" s="271">
        <v>10000</v>
      </c>
      <c r="F106" s="449"/>
      <c r="G106" s="449"/>
      <c r="H106" s="450"/>
    </row>
    <row r="107" spans="1:8" ht="15" customHeight="1">
      <c r="A107" s="267">
        <v>42397</v>
      </c>
      <c r="B107" s="268" t="s">
        <v>164</v>
      </c>
      <c r="C107" s="272" t="s">
        <v>280</v>
      </c>
      <c r="D107" s="268" t="s">
        <v>166</v>
      </c>
      <c r="E107" s="271">
        <v>10000</v>
      </c>
      <c r="F107" s="449"/>
      <c r="G107" s="449"/>
      <c r="H107" s="450"/>
    </row>
    <row r="108" spans="1:8" ht="15" customHeight="1">
      <c r="A108" s="267">
        <v>42397</v>
      </c>
      <c r="B108" s="268" t="s">
        <v>164</v>
      </c>
      <c r="C108" s="272" t="s">
        <v>281</v>
      </c>
      <c r="D108" s="268" t="s">
        <v>166</v>
      </c>
      <c r="E108" s="271">
        <v>10000</v>
      </c>
      <c r="F108" s="449"/>
      <c r="G108" s="449"/>
      <c r="H108" s="450"/>
    </row>
    <row r="109" spans="1:8" ht="15" customHeight="1">
      <c r="A109" s="267">
        <v>42397</v>
      </c>
      <c r="B109" s="268" t="s">
        <v>164</v>
      </c>
      <c r="C109" s="272" t="s">
        <v>282</v>
      </c>
      <c r="D109" s="268" t="s">
        <v>166</v>
      </c>
      <c r="E109" s="271">
        <v>10000</v>
      </c>
      <c r="F109" s="449"/>
      <c r="G109" s="449"/>
      <c r="H109" s="450"/>
    </row>
    <row r="110" spans="1:8" ht="15" customHeight="1">
      <c r="A110" s="267">
        <v>42397</v>
      </c>
      <c r="B110" s="268" t="s">
        <v>164</v>
      </c>
      <c r="C110" s="272" t="s">
        <v>283</v>
      </c>
      <c r="D110" s="268" t="s">
        <v>166</v>
      </c>
      <c r="E110" s="271">
        <v>10000</v>
      </c>
      <c r="F110" s="449"/>
      <c r="G110" s="449"/>
      <c r="H110" s="450"/>
    </row>
    <row r="111" spans="1:8" ht="15" customHeight="1">
      <c r="A111" s="267">
        <v>42397</v>
      </c>
      <c r="B111" s="268" t="s">
        <v>164</v>
      </c>
      <c r="C111" s="272" t="s">
        <v>284</v>
      </c>
      <c r="D111" s="268" t="s">
        <v>166</v>
      </c>
      <c r="E111" s="271">
        <v>10000</v>
      </c>
      <c r="F111" s="449"/>
      <c r="G111" s="449"/>
      <c r="H111" s="450"/>
    </row>
    <row r="112" spans="1:8" ht="15" customHeight="1">
      <c r="A112" s="267">
        <v>42397</v>
      </c>
      <c r="B112" s="268" t="s">
        <v>164</v>
      </c>
      <c r="C112" s="272" t="s">
        <v>285</v>
      </c>
      <c r="D112" s="268" t="s">
        <v>166</v>
      </c>
      <c r="E112" s="271">
        <v>10000</v>
      </c>
      <c r="F112" s="449"/>
      <c r="G112" s="449"/>
      <c r="H112" s="450"/>
    </row>
    <row r="113" spans="1:8" ht="15" customHeight="1">
      <c r="A113" s="267">
        <v>42397</v>
      </c>
      <c r="B113" s="268" t="s">
        <v>164</v>
      </c>
      <c r="C113" s="272" t="s">
        <v>286</v>
      </c>
      <c r="D113" s="268" t="s">
        <v>166</v>
      </c>
      <c r="E113" s="271">
        <v>10000</v>
      </c>
      <c r="F113" s="449"/>
      <c r="G113" s="449"/>
      <c r="H113" s="450"/>
    </row>
    <row r="114" spans="1:8" ht="15" customHeight="1">
      <c r="A114" s="267">
        <v>42397</v>
      </c>
      <c r="B114" s="268" t="s">
        <v>164</v>
      </c>
      <c r="C114" s="272" t="s">
        <v>287</v>
      </c>
      <c r="D114" s="268" t="s">
        <v>166</v>
      </c>
      <c r="E114" s="271">
        <v>10000</v>
      </c>
      <c r="F114" s="449"/>
      <c r="G114" s="449"/>
      <c r="H114" s="450"/>
    </row>
    <row r="115" spans="1:8" ht="15" customHeight="1">
      <c r="A115" s="267">
        <v>42397</v>
      </c>
      <c r="B115" s="268" t="s">
        <v>164</v>
      </c>
      <c r="C115" s="272" t="s">
        <v>288</v>
      </c>
      <c r="D115" s="268" t="s">
        <v>166</v>
      </c>
      <c r="E115" s="271">
        <v>10000</v>
      </c>
      <c r="F115" s="449"/>
      <c r="G115" s="449"/>
      <c r="H115" s="450"/>
    </row>
    <row r="116" spans="1:8" ht="15" customHeight="1">
      <c r="A116" s="267">
        <v>42397</v>
      </c>
      <c r="B116" s="268" t="s">
        <v>164</v>
      </c>
      <c r="C116" s="272" t="s">
        <v>289</v>
      </c>
      <c r="D116" s="268" t="s">
        <v>166</v>
      </c>
      <c r="E116" s="271">
        <v>10000</v>
      </c>
      <c r="F116" s="449"/>
      <c r="G116" s="449"/>
      <c r="H116" s="450"/>
    </row>
    <row r="117" spans="1:8" ht="15" customHeight="1">
      <c r="A117" s="267">
        <v>42397</v>
      </c>
      <c r="B117" s="268" t="s">
        <v>164</v>
      </c>
      <c r="C117" s="272" t="s">
        <v>290</v>
      </c>
      <c r="D117" s="268" t="s">
        <v>166</v>
      </c>
      <c r="E117" s="271">
        <v>10000</v>
      </c>
      <c r="F117" s="449"/>
      <c r="G117" s="449"/>
      <c r="H117" s="450"/>
    </row>
    <row r="118" spans="1:8" ht="15" customHeight="1">
      <c r="A118" s="267">
        <v>42397</v>
      </c>
      <c r="B118" s="268" t="s">
        <v>164</v>
      </c>
      <c r="C118" s="272" t="s">
        <v>291</v>
      </c>
      <c r="D118" s="268" t="s">
        <v>166</v>
      </c>
      <c r="E118" s="271">
        <v>10000</v>
      </c>
      <c r="F118" s="449"/>
      <c r="G118" s="449"/>
      <c r="H118" s="450"/>
    </row>
    <row r="119" spans="1:8" ht="15" customHeight="1">
      <c r="A119" s="267">
        <v>42397</v>
      </c>
      <c r="B119" s="268" t="s">
        <v>164</v>
      </c>
      <c r="C119" s="272" t="s">
        <v>292</v>
      </c>
      <c r="D119" s="268" t="s">
        <v>166</v>
      </c>
      <c r="E119" s="271">
        <v>10000</v>
      </c>
      <c r="F119" s="449"/>
      <c r="G119" s="449"/>
      <c r="H119" s="450"/>
    </row>
    <row r="120" spans="1:8" ht="15" customHeight="1">
      <c r="A120" s="267">
        <v>42397</v>
      </c>
      <c r="B120" s="268" t="s">
        <v>164</v>
      </c>
      <c r="C120" s="272" t="s">
        <v>293</v>
      </c>
      <c r="D120" s="268" t="s">
        <v>166</v>
      </c>
      <c r="E120" s="271">
        <v>10000</v>
      </c>
      <c r="F120" s="449"/>
      <c r="G120" s="449"/>
      <c r="H120" s="450"/>
    </row>
    <row r="121" spans="1:8" ht="15" customHeight="1">
      <c r="A121" s="267">
        <v>42397</v>
      </c>
      <c r="B121" s="268" t="s">
        <v>164</v>
      </c>
      <c r="C121" s="272" t="s">
        <v>294</v>
      </c>
      <c r="D121" s="268" t="s">
        <v>166</v>
      </c>
      <c r="E121" s="271">
        <v>10000</v>
      </c>
      <c r="F121" s="449"/>
      <c r="G121" s="449"/>
      <c r="H121" s="450"/>
    </row>
    <row r="122" spans="1:8" ht="15" customHeight="1">
      <c r="A122" s="267">
        <v>42397</v>
      </c>
      <c r="B122" s="268" t="s">
        <v>164</v>
      </c>
      <c r="C122" s="272" t="s">
        <v>295</v>
      </c>
      <c r="D122" s="268" t="s">
        <v>166</v>
      </c>
      <c r="E122" s="271">
        <v>10000</v>
      </c>
      <c r="F122" s="449"/>
      <c r="G122" s="449"/>
      <c r="H122" s="450"/>
    </row>
    <row r="123" spans="1:8" ht="15" customHeight="1">
      <c r="A123" s="267">
        <v>42397</v>
      </c>
      <c r="B123" s="268" t="s">
        <v>164</v>
      </c>
      <c r="C123" s="272" t="s">
        <v>296</v>
      </c>
      <c r="D123" s="268" t="s">
        <v>166</v>
      </c>
      <c r="E123" s="271">
        <v>10000</v>
      </c>
      <c r="F123" s="449"/>
      <c r="G123" s="449"/>
      <c r="H123" s="450"/>
    </row>
    <row r="124" spans="1:8" ht="15" customHeight="1">
      <c r="A124" s="267">
        <v>42397</v>
      </c>
      <c r="B124" s="268" t="s">
        <v>164</v>
      </c>
      <c r="C124" s="272" t="s">
        <v>297</v>
      </c>
      <c r="D124" s="268" t="s">
        <v>166</v>
      </c>
      <c r="E124" s="271">
        <v>5000</v>
      </c>
      <c r="F124" s="449"/>
      <c r="G124" s="449"/>
      <c r="H124" s="450"/>
    </row>
    <row r="125" spans="1:8" ht="15" customHeight="1">
      <c r="A125" s="267">
        <v>42397</v>
      </c>
      <c r="B125" s="268" t="s">
        <v>164</v>
      </c>
      <c r="C125" s="272" t="s">
        <v>298</v>
      </c>
      <c r="D125" s="268" t="s">
        <v>166</v>
      </c>
      <c r="E125" s="271">
        <v>10000</v>
      </c>
      <c r="F125" s="449"/>
      <c r="G125" s="449"/>
      <c r="H125" s="450"/>
    </row>
    <row r="126" spans="1:8" ht="15" customHeight="1">
      <c r="A126" s="267">
        <v>42397</v>
      </c>
      <c r="B126" s="268" t="s">
        <v>164</v>
      </c>
      <c r="C126" s="272" t="s">
        <v>299</v>
      </c>
      <c r="D126" s="268" t="s">
        <v>166</v>
      </c>
      <c r="E126" s="271">
        <v>10000</v>
      </c>
      <c r="F126" s="449"/>
      <c r="G126" s="449"/>
      <c r="H126" s="450"/>
    </row>
    <row r="127" spans="1:8" ht="15" customHeight="1">
      <c r="A127" s="267">
        <v>42397</v>
      </c>
      <c r="B127" s="268" t="s">
        <v>164</v>
      </c>
      <c r="C127" s="272" t="s">
        <v>300</v>
      </c>
      <c r="D127" s="268" t="s">
        <v>166</v>
      </c>
      <c r="E127" s="271">
        <v>5000</v>
      </c>
      <c r="F127" s="449"/>
      <c r="G127" s="449"/>
      <c r="H127" s="450"/>
    </row>
    <row r="128" spans="1:8" ht="15" customHeight="1">
      <c r="A128" s="267">
        <v>42397</v>
      </c>
      <c r="B128" s="268" t="s">
        <v>164</v>
      </c>
      <c r="C128" s="272" t="s">
        <v>301</v>
      </c>
      <c r="D128" s="268" t="s">
        <v>166</v>
      </c>
      <c r="E128" s="271">
        <v>10000</v>
      </c>
      <c r="F128" s="449"/>
      <c r="G128" s="449"/>
      <c r="H128" s="450"/>
    </row>
    <row r="129" spans="1:8" ht="15" customHeight="1">
      <c r="A129" s="267">
        <v>42397</v>
      </c>
      <c r="B129" s="268" t="s">
        <v>164</v>
      </c>
      <c r="C129" s="272" t="s">
        <v>302</v>
      </c>
      <c r="D129" s="268" t="s">
        <v>166</v>
      </c>
      <c r="E129" s="271">
        <v>10000</v>
      </c>
      <c r="F129" s="449"/>
      <c r="G129" s="449"/>
      <c r="H129" s="450"/>
    </row>
    <row r="130" spans="1:8" ht="15" customHeight="1">
      <c r="A130" s="267">
        <v>42397</v>
      </c>
      <c r="B130" s="268" t="s">
        <v>164</v>
      </c>
      <c r="C130" s="272" t="s">
        <v>303</v>
      </c>
      <c r="D130" s="268" t="s">
        <v>166</v>
      </c>
      <c r="E130" s="271">
        <v>10000</v>
      </c>
      <c r="F130" s="449"/>
      <c r="G130" s="449"/>
      <c r="H130" s="450"/>
    </row>
    <row r="131" spans="1:8" ht="15" customHeight="1">
      <c r="A131" s="267">
        <v>42397</v>
      </c>
      <c r="B131" s="268" t="s">
        <v>164</v>
      </c>
      <c r="C131" s="272" t="s">
        <v>304</v>
      </c>
      <c r="D131" s="268" t="s">
        <v>166</v>
      </c>
      <c r="E131" s="271">
        <v>10000</v>
      </c>
      <c r="F131" s="449"/>
      <c r="G131" s="449"/>
      <c r="H131" s="450"/>
    </row>
    <row r="132" spans="1:8" ht="15" customHeight="1">
      <c r="A132" s="267">
        <v>42397</v>
      </c>
      <c r="B132" s="268" t="s">
        <v>164</v>
      </c>
      <c r="C132" s="272" t="s">
        <v>305</v>
      </c>
      <c r="D132" s="268" t="s">
        <v>166</v>
      </c>
      <c r="E132" s="271">
        <v>10000</v>
      </c>
      <c r="F132" s="451"/>
      <c r="G132" s="451"/>
      <c r="H132" s="457"/>
    </row>
    <row r="133" spans="1:8" ht="15" customHeight="1">
      <c r="A133" s="267">
        <v>42397</v>
      </c>
      <c r="B133" s="268" t="s">
        <v>164</v>
      </c>
      <c r="C133" s="272" t="s">
        <v>306</v>
      </c>
      <c r="D133" s="268" t="s">
        <v>166</v>
      </c>
      <c r="E133" s="271">
        <v>10000</v>
      </c>
      <c r="F133" s="449"/>
      <c r="G133" s="449"/>
      <c r="H133" s="450"/>
    </row>
    <row r="134" spans="1:8" ht="15" customHeight="1">
      <c r="A134" s="267">
        <v>42397</v>
      </c>
      <c r="B134" s="268" t="s">
        <v>164</v>
      </c>
      <c r="C134" s="272" t="s">
        <v>307</v>
      </c>
      <c r="D134" s="268" t="s">
        <v>166</v>
      </c>
      <c r="E134" s="271">
        <v>10000</v>
      </c>
      <c r="F134" s="449"/>
      <c r="G134" s="449"/>
      <c r="H134" s="450"/>
    </row>
    <row r="135" spans="1:8" ht="15" customHeight="1">
      <c r="A135" s="267">
        <v>42397</v>
      </c>
      <c r="B135" s="268" t="s">
        <v>164</v>
      </c>
      <c r="C135" s="272" t="s">
        <v>308</v>
      </c>
      <c r="D135" s="268" t="s">
        <v>166</v>
      </c>
      <c r="E135" s="271">
        <v>10000</v>
      </c>
      <c r="F135" s="455"/>
      <c r="G135" s="455"/>
      <c r="H135" s="456"/>
    </row>
    <row r="136" spans="1:8" ht="15" customHeight="1">
      <c r="A136" s="267">
        <v>42397</v>
      </c>
      <c r="B136" s="268" t="s">
        <v>164</v>
      </c>
      <c r="C136" s="272" t="s">
        <v>309</v>
      </c>
      <c r="D136" s="268" t="s">
        <v>166</v>
      </c>
      <c r="E136" s="271">
        <v>10000</v>
      </c>
      <c r="F136" s="449"/>
      <c r="G136" s="449"/>
      <c r="H136" s="450"/>
    </row>
    <row r="137" spans="1:8" ht="15" customHeight="1">
      <c r="A137" s="267">
        <v>42397</v>
      </c>
      <c r="B137" s="268" t="s">
        <v>164</v>
      </c>
      <c r="C137" s="269" t="s">
        <v>310</v>
      </c>
      <c r="D137" s="268" t="s">
        <v>166</v>
      </c>
      <c r="E137" s="271">
        <v>10000</v>
      </c>
      <c r="F137" s="449"/>
      <c r="G137" s="449"/>
      <c r="H137" s="450"/>
    </row>
    <row r="138" spans="1:8" ht="15" customHeight="1">
      <c r="A138" s="267">
        <v>42397</v>
      </c>
      <c r="B138" s="268" t="s">
        <v>164</v>
      </c>
      <c r="C138" s="269" t="s">
        <v>311</v>
      </c>
      <c r="D138" s="268" t="s">
        <v>166</v>
      </c>
      <c r="E138" s="271">
        <v>5000</v>
      </c>
      <c r="F138" s="449"/>
      <c r="G138" s="449"/>
      <c r="H138" s="450"/>
    </row>
    <row r="139" spans="1:8" ht="15" customHeight="1">
      <c r="A139" s="267">
        <v>42397</v>
      </c>
      <c r="B139" s="268" t="s">
        <v>164</v>
      </c>
      <c r="C139" s="269" t="s">
        <v>312</v>
      </c>
      <c r="D139" s="268" t="s">
        <v>166</v>
      </c>
      <c r="E139" s="271">
        <v>10000</v>
      </c>
      <c r="F139" s="449"/>
      <c r="G139" s="449"/>
      <c r="H139" s="450"/>
    </row>
    <row r="140" spans="1:8" ht="15" customHeight="1">
      <c r="A140" s="267">
        <v>42397</v>
      </c>
      <c r="B140" s="268" t="s">
        <v>164</v>
      </c>
      <c r="C140" s="269" t="s">
        <v>313</v>
      </c>
      <c r="D140" s="268" t="s">
        <v>166</v>
      </c>
      <c r="E140" s="271">
        <v>30000</v>
      </c>
      <c r="F140" s="449"/>
      <c r="G140" s="449"/>
      <c r="H140" s="450"/>
    </row>
    <row r="141" spans="1:8" ht="15" customHeight="1">
      <c r="A141" s="267">
        <v>42397</v>
      </c>
      <c r="B141" s="268" t="s">
        <v>164</v>
      </c>
      <c r="C141" s="269" t="s">
        <v>314</v>
      </c>
      <c r="D141" s="268" t="s">
        <v>166</v>
      </c>
      <c r="E141" s="271">
        <v>10000</v>
      </c>
      <c r="F141" s="449"/>
      <c r="G141" s="449"/>
      <c r="H141" s="450"/>
    </row>
    <row r="142" spans="1:8" ht="15" customHeight="1">
      <c r="A142" s="267">
        <v>42397</v>
      </c>
      <c r="B142" s="268" t="s">
        <v>164</v>
      </c>
      <c r="C142" s="269" t="s">
        <v>315</v>
      </c>
      <c r="D142" s="268" t="s">
        <v>166</v>
      </c>
      <c r="E142" s="271">
        <v>30000</v>
      </c>
      <c r="F142" s="449"/>
      <c r="G142" s="449"/>
      <c r="H142" s="450"/>
    </row>
    <row r="143" spans="1:8" ht="15" customHeight="1">
      <c r="A143" s="267">
        <v>42397</v>
      </c>
      <c r="B143" s="268" t="s">
        <v>164</v>
      </c>
      <c r="C143" s="269" t="s">
        <v>316</v>
      </c>
      <c r="D143" s="268" t="s">
        <v>166</v>
      </c>
      <c r="E143" s="271">
        <v>10000</v>
      </c>
      <c r="F143" s="449"/>
      <c r="G143" s="449"/>
      <c r="H143" s="450"/>
    </row>
    <row r="144" spans="1:8" ht="15" customHeight="1">
      <c r="A144" s="267">
        <v>42397</v>
      </c>
      <c r="B144" s="268" t="s">
        <v>164</v>
      </c>
      <c r="C144" s="269" t="s">
        <v>317</v>
      </c>
      <c r="D144" s="268" t="s">
        <v>166</v>
      </c>
      <c r="E144" s="271">
        <v>10000</v>
      </c>
      <c r="F144" s="449"/>
      <c r="G144" s="449"/>
      <c r="H144" s="450"/>
    </row>
    <row r="145" spans="1:8" ht="15" customHeight="1">
      <c r="A145" s="267">
        <v>42397</v>
      </c>
      <c r="B145" s="268" t="s">
        <v>164</v>
      </c>
      <c r="C145" s="269" t="s">
        <v>318</v>
      </c>
      <c r="D145" s="268" t="s">
        <v>166</v>
      </c>
      <c r="E145" s="271">
        <v>10000</v>
      </c>
      <c r="F145" s="449"/>
      <c r="G145" s="449"/>
      <c r="H145" s="450"/>
    </row>
    <row r="146" spans="1:8" ht="15" customHeight="1">
      <c r="A146" s="267">
        <v>42397</v>
      </c>
      <c r="B146" s="268" t="s">
        <v>164</v>
      </c>
      <c r="C146" s="269" t="s">
        <v>319</v>
      </c>
      <c r="D146" s="268" t="s">
        <v>166</v>
      </c>
      <c r="E146" s="271">
        <v>10000</v>
      </c>
      <c r="F146" s="449"/>
      <c r="G146" s="449"/>
      <c r="H146" s="450"/>
    </row>
    <row r="147" spans="1:8" ht="15" customHeight="1">
      <c r="A147" s="267">
        <v>42397</v>
      </c>
      <c r="B147" s="268" t="s">
        <v>164</v>
      </c>
      <c r="C147" s="269" t="s">
        <v>320</v>
      </c>
      <c r="D147" s="268" t="s">
        <v>166</v>
      </c>
      <c r="E147" s="271">
        <v>10000</v>
      </c>
      <c r="F147" s="449"/>
      <c r="G147" s="449"/>
      <c r="H147" s="450"/>
    </row>
    <row r="148" spans="1:8" ht="15" customHeight="1">
      <c r="A148" s="267">
        <v>42397</v>
      </c>
      <c r="B148" s="268" t="s">
        <v>164</v>
      </c>
      <c r="C148" s="269" t="s">
        <v>321</v>
      </c>
      <c r="D148" s="268" t="s">
        <v>166</v>
      </c>
      <c r="E148" s="271">
        <v>10000</v>
      </c>
      <c r="F148" s="449"/>
      <c r="G148" s="449"/>
      <c r="H148" s="450"/>
    </row>
    <row r="149" spans="1:8" ht="15" customHeight="1">
      <c r="A149" s="267">
        <v>42397</v>
      </c>
      <c r="B149" s="268" t="s">
        <v>164</v>
      </c>
      <c r="C149" s="269" t="s">
        <v>322</v>
      </c>
      <c r="D149" s="268" t="s">
        <v>166</v>
      </c>
      <c r="E149" s="271">
        <v>10000</v>
      </c>
      <c r="F149" s="449"/>
      <c r="G149" s="449"/>
      <c r="H149" s="450"/>
    </row>
    <row r="150" spans="1:8" ht="15" customHeight="1">
      <c r="A150" s="267">
        <v>42397</v>
      </c>
      <c r="B150" s="268" t="s">
        <v>164</v>
      </c>
      <c r="C150" s="269" t="s">
        <v>323</v>
      </c>
      <c r="D150" s="268" t="s">
        <v>166</v>
      </c>
      <c r="E150" s="271">
        <v>10000</v>
      </c>
      <c r="F150" s="446"/>
      <c r="G150" s="447"/>
      <c r="H150" s="448"/>
    </row>
    <row r="151" spans="1:8" ht="15" customHeight="1">
      <c r="A151" s="267">
        <v>42397</v>
      </c>
      <c r="B151" s="268" t="s">
        <v>164</v>
      </c>
      <c r="C151" s="269" t="s">
        <v>324</v>
      </c>
      <c r="D151" s="268" t="s">
        <v>166</v>
      </c>
      <c r="E151" s="271">
        <v>10000</v>
      </c>
      <c r="F151" s="446"/>
      <c r="G151" s="447"/>
      <c r="H151" s="448"/>
    </row>
    <row r="152" spans="1:8" ht="15" customHeight="1">
      <c r="A152" s="267">
        <v>42397</v>
      </c>
      <c r="B152" s="268" t="s">
        <v>164</v>
      </c>
      <c r="C152" s="269" t="s">
        <v>325</v>
      </c>
      <c r="D152" s="268" t="s">
        <v>166</v>
      </c>
      <c r="E152" s="271">
        <v>10000</v>
      </c>
      <c r="F152" s="446"/>
      <c r="G152" s="447"/>
      <c r="H152" s="452"/>
    </row>
    <row r="153" spans="1:8" ht="15" customHeight="1">
      <c r="A153" s="267">
        <v>42397</v>
      </c>
      <c r="B153" s="268" t="s">
        <v>164</v>
      </c>
      <c r="C153" s="269" t="s">
        <v>326</v>
      </c>
      <c r="D153" s="268" t="s">
        <v>166</v>
      </c>
      <c r="E153" s="271">
        <v>10000</v>
      </c>
      <c r="F153" s="446"/>
      <c r="G153" s="447"/>
      <c r="H153" s="452"/>
    </row>
    <row r="154" spans="1:8" ht="15" customHeight="1">
      <c r="A154" s="267">
        <v>42397</v>
      </c>
      <c r="B154" s="268" t="s">
        <v>164</v>
      </c>
      <c r="C154" s="269" t="s">
        <v>327</v>
      </c>
      <c r="D154" s="268" t="s">
        <v>166</v>
      </c>
      <c r="E154" s="271">
        <v>10000</v>
      </c>
      <c r="F154" s="446"/>
      <c r="G154" s="447"/>
      <c r="H154" s="452"/>
    </row>
    <row r="155" spans="1:8" ht="15" customHeight="1">
      <c r="A155" s="267">
        <v>42397</v>
      </c>
      <c r="B155" s="268" t="s">
        <v>164</v>
      </c>
      <c r="C155" s="269" t="s">
        <v>328</v>
      </c>
      <c r="D155" s="268" t="s">
        <v>166</v>
      </c>
      <c r="E155" s="271">
        <v>10000</v>
      </c>
      <c r="F155" s="446"/>
      <c r="G155" s="447"/>
      <c r="H155" s="452"/>
    </row>
    <row r="156" spans="1:8" ht="15" customHeight="1">
      <c r="A156" s="267">
        <v>42397</v>
      </c>
      <c r="B156" s="268" t="s">
        <v>164</v>
      </c>
      <c r="C156" s="269" t="s">
        <v>329</v>
      </c>
      <c r="D156" s="268" t="s">
        <v>166</v>
      </c>
      <c r="E156" s="271">
        <v>10000</v>
      </c>
      <c r="F156" s="446"/>
      <c r="G156" s="447"/>
      <c r="H156" s="452"/>
    </row>
    <row r="157" spans="1:8" ht="15" customHeight="1">
      <c r="A157" s="320">
        <v>42397</v>
      </c>
      <c r="B157" s="268" t="s">
        <v>164</v>
      </c>
      <c r="C157" s="269" t="s">
        <v>330</v>
      </c>
      <c r="D157" s="268" t="s">
        <v>166</v>
      </c>
      <c r="E157" s="271">
        <v>7880</v>
      </c>
      <c r="F157" s="449"/>
      <c r="G157" s="449"/>
      <c r="H157" s="449"/>
    </row>
    <row r="158" spans="1:8" ht="15" customHeight="1">
      <c r="A158" s="320">
        <v>42398</v>
      </c>
      <c r="B158" s="268" t="s">
        <v>164</v>
      </c>
      <c r="C158" s="269" t="s">
        <v>946</v>
      </c>
      <c r="D158" s="268" t="s">
        <v>166</v>
      </c>
      <c r="E158" s="271">
        <v>10000</v>
      </c>
      <c r="F158" s="449"/>
      <c r="G158" s="449"/>
      <c r="H158" s="449"/>
    </row>
    <row r="159" spans="1:8" ht="15" customHeight="1">
      <c r="A159" s="320">
        <v>42398</v>
      </c>
      <c r="B159" s="268" t="s">
        <v>164</v>
      </c>
      <c r="C159" s="269" t="s">
        <v>947</v>
      </c>
      <c r="D159" s="268" t="s">
        <v>166</v>
      </c>
      <c r="E159" s="271">
        <v>70000</v>
      </c>
      <c r="F159" s="449"/>
      <c r="G159" s="449"/>
      <c r="H159" s="449"/>
    </row>
    <row r="160" spans="1:8" ht="15" customHeight="1">
      <c r="A160" s="320">
        <v>42398</v>
      </c>
      <c r="B160" s="268" t="s">
        <v>164</v>
      </c>
      <c r="C160" s="269" t="s">
        <v>948</v>
      </c>
      <c r="D160" s="268" t="s">
        <v>166</v>
      </c>
      <c r="E160" s="271">
        <v>50000</v>
      </c>
      <c r="F160" s="449"/>
      <c r="G160" s="449"/>
      <c r="H160" s="449"/>
    </row>
    <row r="161" spans="1:8" ht="15" customHeight="1" thickBot="1">
      <c r="A161" s="365">
        <v>42398</v>
      </c>
      <c r="B161" s="268" t="s">
        <v>164</v>
      </c>
      <c r="C161" s="277" t="s">
        <v>949</v>
      </c>
      <c r="D161" s="268" t="s">
        <v>166</v>
      </c>
      <c r="E161" s="366">
        <v>40000</v>
      </c>
      <c r="F161" s="451"/>
      <c r="G161" s="451"/>
      <c r="H161" s="451"/>
    </row>
    <row r="162" spans="1:8" ht="15" customHeight="1" thickBot="1">
      <c r="A162" s="278" t="s">
        <v>168</v>
      </c>
      <c r="B162" s="445"/>
      <c r="C162" s="445"/>
      <c r="D162" s="445"/>
      <c r="E162" s="279">
        <f>SUM(E8:E161)</f>
        <v>7838564</v>
      </c>
      <c r="F162" s="441"/>
      <c r="G162" s="441"/>
      <c r="H162" s="442"/>
    </row>
    <row r="163" spans="1:8" ht="15" customHeight="1" thickBot="1">
      <c r="A163" s="278" t="s">
        <v>169</v>
      </c>
      <c r="B163" s="445"/>
      <c r="C163" s="445"/>
      <c r="D163" s="445"/>
      <c r="E163" s="279">
        <f>E162</f>
        <v>7838564</v>
      </c>
      <c r="F163" s="441"/>
      <c r="G163" s="441"/>
      <c r="H163" s="442"/>
    </row>
    <row r="164" spans="1:8" ht="15" customHeight="1">
      <c r="A164" s="267">
        <v>42402</v>
      </c>
      <c r="B164" s="268" t="s">
        <v>164</v>
      </c>
      <c r="C164" s="269" t="s">
        <v>346</v>
      </c>
      <c r="D164" s="268" t="s">
        <v>166</v>
      </c>
      <c r="E164" s="363">
        <v>10000</v>
      </c>
      <c r="F164" s="449"/>
      <c r="G164" s="449"/>
      <c r="H164" s="450"/>
    </row>
    <row r="165" spans="1:8" ht="15" customHeight="1">
      <c r="A165" s="267">
        <v>42405</v>
      </c>
      <c r="B165" s="270" t="s">
        <v>164</v>
      </c>
      <c r="C165" s="269" t="s">
        <v>347</v>
      </c>
      <c r="D165" s="268" t="s">
        <v>166</v>
      </c>
      <c r="E165" s="363">
        <v>500000</v>
      </c>
      <c r="F165" s="449"/>
      <c r="G165" s="449"/>
      <c r="H165" s="450"/>
    </row>
    <row r="166" spans="1:8" ht="15" customHeight="1">
      <c r="A166" s="267">
        <v>42406</v>
      </c>
      <c r="B166" s="270" t="s">
        <v>164</v>
      </c>
      <c r="C166" s="269" t="s">
        <v>334</v>
      </c>
      <c r="D166" s="268" t="s">
        <v>166</v>
      </c>
      <c r="E166" s="363">
        <v>10000</v>
      </c>
      <c r="F166" s="449"/>
      <c r="G166" s="449"/>
      <c r="H166" s="450"/>
    </row>
    <row r="167" spans="1:8" ht="15" customHeight="1">
      <c r="A167" s="267">
        <v>42409</v>
      </c>
      <c r="B167" s="268" t="s">
        <v>164</v>
      </c>
      <c r="C167" s="269" t="s">
        <v>335</v>
      </c>
      <c r="D167" s="268" t="s">
        <v>166</v>
      </c>
      <c r="E167" s="363">
        <v>10000</v>
      </c>
      <c r="F167" s="449"/>
      <c r="G167" s="449"/>
      <c r="H167" s="450"/>
    </row>
    <row r="168" spans="1:8" ht="15" customHeight="1">
      <c r="A168" s="267">
        <v>42409</v>
      </c>
      <c r="B168" s="268" t="s">
        <v>164</v>
      </c>
      <c r="C168" s="269" t="s">
        <v>336</v>
      </c>
      <c r="D168" s="268" t="s">
        <v>166</v>
      </c>
      <c r="E168" s="363">
        <v>9140</v>
      </c>
      <c r="F168" s="449"/>
      <c r="G168" s="449"/>
      <c r="H168" s="450"/>
    </row>
    <row r="169" spans="1:8" ht="15" customHeight="1">
      <c r="A169" s="267">
        <v>42413</v>
      </c>
      <c r="B169" s="268" t="s">
        <v>164</v>
      </c>
      <c r="C169" s="269" t="s">
        <v>348</v>
      </c>
      <c r="D169" s="268" t="s">
        <v>166</v>
      </c>
      <c r="E169" s="363">
        <v>10000</v>
      </c>
      <c r="F169" s="449"/>
      <c r="G169" s="449"/>
      <c r="H169" s="450"/>
    </row>
    <row r="170" spans="1:8" ht="15" customHeight="1">
      <c r="A170" s="267">
        <v>42425</v>
      </c>
      <c r="B170" s="268" t="s">
        <v>164</v>
      </c>
      <c r="C170" s="269" t="s">
        <v>349</v>
      </c>
      <c r="D170" s="268" t="s">
        <v>166</v>
      </c>
      <c r="E170" s="363">
        <v>130000</v>
      </c>
      <c r="F170" s="449"/>
      <c r="G170" s="449"/>
      <c r="H170" s="450"/>
    </row>
    <row r="171" spans="1:8" ht="15" customHeight="1">
      <c r="A171" s="267">
        <v>42426</v>
      </c>
      <c r="B171" s="268" t="s">
        <v>164</v>
      </c>
      <c r="C171" s="269" t="s">
        <v>350</v>
      </c>
      <c r="D171" s="268" t="s">
        <v>166</v>
      </c>
      <c r="E171" s="363">
        <v>200000</v>
      </c>
      <c r="F171" s="449"/>
      <c r="G171" s="449"/>
      <c r="H171" s="450"/>
    </row>
    <row r="172" spans="1:9" ht="15" customHeight="1">
      <c r="A172" s="267">
        <v>42426</v>
      </c>
      <c r="B172" s="268" t="s">
        <v>164</v>
      </c>
      <c r="C172" s="280" t="s">
        <v>337</v>
      </c>
      <c r="D172" s="270" t="s">
        <v>166</v>
      </c>
      <c r="E172" s="363">
        <v>10000</v>
      </c>
      <c r="F172" s="449"/>
      <c r="G172" s="449"/>
      <c r="H172" s="450"/>
      <c r="I172" s="266">
        <f>SUM(E172:E319)</f>
        <v>1547820</v>
      </c>
    </row>
    <row r="173" spans="1:8" ht="15" customHeight="1">
      <c r="A173" s="267">
        <v>42426</v>
      </c>
      <c r="B173" s="268" t="s">
        <v>164</v>
      </c>
      <c r="C173" s="280" t="s">
        <v>338</v>
      </c>
      <c r="D173" s="270" t="s">
        <v>166</v>
      </c>
      <c r="E173" s="363">
        <v>10000</v>
      </c>
      <c r="F173" s="449"/>
      <c r="G173" s="449"/>
      <c r="H173" s="450"/>
    </row>
    <row r="174" spans="1:8" ht="15" customHeight="1">
      <c r="A174" s="267">
        <v>42426</v>
      </c>
      <c r="B174" s="268" t="s">
        <v>164</v>
      </c>
      <c r="C174" s="280" t="s">
        <v>339</v>
      </c>
      <c r="D174" s="270" t="s">
        <v>166</v>
      </c>
      <c r="E174" s="363">
        <v>10000</v>
      </c>
      <c r="F174" s="449"/>
      <c r="G174" s="449"/>
      <c r="H174" s="450"/>
    </row>
    <row r="175" spans="1:8" ht="15" customHeight="1">
      <c r="A175" s="267">
        <v>42426</v>
      </c>
      <c r="B175" s="268" t="s">
        <v>164</v>
      </c>
      <c r="C175" s="280" t="s">
        <v>340</v>
      </c>
      <c r="D175" s="270" t="s">
        <v>166</v>
      </c>
      <c r="E175" s="363">
        <v>10000</v>
      </c>
      <c r="F175" s="449"/>
      <c r="G175" s="449"/>
      <c r="H175" s="450"/>
    </row>
    <row r="176" spans="1:8" ht="15" customHeight="1">
      <c r="A176" s="267">
        <v>42426</v>
      </c>
      <c r="B176" s="268" t="s">
        <v>164</v>
      </c>
      <c r="C176" s="280" t="s">
        <v>341</v>
      </c>
      <c r="D176" s="270" t="s">
        <v>166</v>
      </c>
      <c r="E176" s="363">
        <v>10000</v>
      </c>
      <c r="F176" s="449"/>
      <c r="G176" s="449"/>
      <c r="H176" s="450"/>
    </row>
    <row r="177" spans="1:8" ht="15" customHeight="1">
      <c r="A177" s="267">
        <v>42426</v>
      </c>
      <c r="B177" s="268" t="s">
        <v>164</v>
      </c>
      <c r="C177" s="280" t="s">
        <v>351</v>
      </c>
      <c r="D177" s="270" t="s">
        <v>166</v>
      </c>
      <c r="E177" s="363">
        <v>10000</v>
      </c>
      <c r="F177" s="449"/>
      <c r="G177" s="449"/>
      <c r="H177" s="450"/>
    </row>
    <row r="178" spans="1:8" ht="15" customHeight="1">
      <c r="A178" s="267">
        <v>42426</v>
      </c>
      <c r="B178" s="268" t="s">
        <v>164</v>
      </c>
      <c r="C178" s="280" t="s">
        <v>197</v>
      </c>
      <c r="D178" s="270" t="s">
        <v>166</v>
      </c>
      <c r="E178" s="363">
        <v>10000</v>
      </c>
      <c r="F178" s="449"/>
      <c r="G178" s="449"/>
      <c r="H178" s="450"/>
    </row>
    <row r="179" spans="1:8" ht="15" customHeight="1">
      <c r="A179" s="267">
        <v>42426</v>
      </c>
      <c r="B179" s="268" t="s">
        <v>164</v>
      </c>
      <c r="C179" s="280" t="s">
        <v>342</v>
      </c>
      <c r="D179" s="270" t="s">
        <v>166</v>
      </c>
      <c r="E179" s="363">
        <v>10000</v>
      </c>
      <c r="F179" s="449"/>
      <c r="G179" s="449"/>
      <c r="H179" s="450"/>
    </row>
    <row r="180" spans="1:8" ht="15" customHeight="1">
      <c r="A180" s="281">
        <v>42426</v>
      </c>
      <c r="B180" s="268" t="s">
        <v>164</v>
      </c>
      <c r="C180" s="282" t="s">
        <v>343</v>
      </c>
      <c r="D180" s="270" t="s">
        <v>166</v>
      </c>
      <c r="E180" s="363">
        <v>10000</v>
      </c>
      <c r="F180" s="449"/>
      <c r="G180" s="449"/>
      <c r="H180" s="450"/>
    </row>
    <row r="181" spans="1:8" ht="15" customHeight="1">
      <c r="A181" s="267">
        <v>42426</v>
      </c>
      <c r="B181" s="268" t="s">
        <v>164</v>
      </c>
      <c r="C181" s="269" t="s">
        <v>344</v>
      </c>
      <c r="D181" s="270" t="s">
        <v>166</v>
      </c>
      <c r="E181" s="363">
        <v>10000</v>
      </c>
      <c r="F181" s="449"/>
      <c r="G181" s="449"/>
      <c r="H181" s="450"/>
    </row>
    <row r="182" spans="1:8" ht="15" customHeight="1">
      <c r="A182" s="267">
        <v>42426</v>
      </c>
      <c r="B182" s="268" t="s">
        <v>164</v>
      </c>
      <c r="C182" s="269" t="s">
        <v>345</v>
      </c>
      <c r="D182" s="270" t="s">
        <v>166</v>
      </c>
      <c r="E182" s="363">
        <v>10000</v>
      </c>
      <c r="F182" s="449"/>
      <c r="G182" s="449"/>
      <c r="H182" s="450"/>
    </row>
    <row r="183" spans="1:8" ht="15" customHeight="1">
      <c r="A183" s="267">
        <v>42426</v>
      </c>
      <c r="B183" s="268" t="s">
        <v>164</v>
      </c>
      <c r="C183" s="269" t="s">
        <v>202</v>
      </c>
      <c r="D183" s="270" t="s">
        <v>166</v>
      </c>
      <c r="E183" s="363">
        <v>10000</v>
      </c>
      <c r="F183" s="449"/>
      <c r="G183" s="449"/>
      <c r="H183" s="450"/>
    </row>
    <row r="184" spans="1:8" ht="15" customHeight="1">
      <c r="A184" s="267">
        <v>42426</v>
      </c>
      <c r="B184" s="268" t="s">
        <v>164</v>
      </c>
      <c r="C184" s="269" t="s">
        <v>352</v>
      </c>
      <c r="D184" s="270" t="s">
        <v>166</v>
      </c>
      <c r="E184" s="363">
        <v>10000</v>
      </c>
      <c r="F184" s="449"/>
      <c r="G184" s="449"/>
      <c r="H184" s="450"/>
    </row>
    <row r="185" spans="1:8" ht="15" customHeight="1">
      <c r="A185" s="267">
        <v>42426</v>
      </c>
      <c r="B185" s="268" t="s">
        <v>164</v>
      </c>
      <c r="C185" s="269" t="s">
        <v>353</v>
      </c>
      <c r="D185" s="270" t="s">
        <v>166</v>
      </c>
      <c r="E185" s="363">
        <v>10000</v>
      </c>
      <c r="F185" s="449"/>
      <c r="G185" s="449"/>
      <c r="H185" s="450"/>
    </row>
    <row r="186" spans="1:8" ht="15" customHeight="1">
      <c r="A186" s="267">
        <v>42426</v>
      </c>
      <c r="B186" s="268" t="s">
        <v>164</v>
      </c>
      <c r="C186" s="269" t="s">
        <v>354</v>
      </c>
      <c r="D186" s="270" t="s">
        <v>166</v>
      </c>
      <c r="E186" s="363">
        <v>10000</v>
      </c>
      <c r="F186" s="449"/>
      <c r="G186" s="449"/>
      <c r="H186" s="450"/>
    </row>
    <row r="187" spans="1:8" ht="15" customHeight="1">
      <c r="A187" s="267">
        <v>42426</v>
      </c>
      <c r="B187" s="268" t="s">
        <v>164</v>
      </c>
      <c r="C187" s="269" t="s">
        <v>355</v>
      </c>
      <c r="D187" s="270" t="s">
        <v>166</v>
      </c>
      <c r="E187" s="363">
        <v>10000</v>
      </c>
      <c r="F187" s="449"/>
      <c r="G187" s="449"/>
      <c r="H187" s="450"/>
    </row>
    <row r="188" spans="1:8" ht="15" customHeight="1">
      <c r="A188" s="267">
        <v>42426</v>
      </c>
      <c r="B188" s="268" t="s">
        <v>164</v>
      </c>
      <c r="C188" s="269" t="s">
        <v>356</v>
      </c>
      <c r="D188" s="270" t="s">
        <v>166</v>
      </c>
      <c r="E188" s="363">
        <v>10000</v>
      </c>
      <c r="F188" s="449"/>
      <c r="G188" s="449"/>
      <c r="H188" s="450"/>
    </row>
    <row r="189" spans="1:8" ht="15" customHeight="1">
      <c r="A189" s="267">
        <v>42426</v>
      </c>
      <c r="B189" s="268" t="s">
        <v>164</v>
      </c>
      <c r="C189" s="269" t="s">
        <v>357</v>
      </c>
      <c r="D189" s="270" t="s">
        <v>166</v>
      </c>
      <c r="E189" s="363">
        <v>10000</v>
      </c>
      <c r="F189" s="449"/>
      <c r="G189" s="449"/>
      <c r="H189" s="450"/>
    </row>
    <row r="190" spans="1:8" ht="15" customHeight="1">
      <c r="A190" s="267">
        <v>42426</v>
      </c>
      <c r="B190" s="268" t="s">
        <v>164</v>
      </c>
      <c r="C190" s="269" t="s">
        <v>358</v>
      </c>
      <c r="D190" s="270" t="s">
        <v>166</v>
      </c>
      <c r="E190" s="363">
        <v>10000</v>
      </c>
      <c r="F190" s="449"/>
      <c r="G190" s="449"/>
      <c r="H190" s="450"/>
    </row>
    <row r="191" spans="1:8" ht="15" customHeight="1">
      <c r="A191" s="267">
        <v>42426</v>
      </c>
      <c r="B191" s="268" t="s">
        <v>164</v>
      </c>
      <c r="C191" s="269" t="s">
        <v>359</v>
      </c>
      <c r="D191" s="270" t="s">
        <v>166</v>
      </c>
      <c r="E191" s="363">
        <v>5000</v>
      </c>
      <c r="F191" s="449"/>
      <c r="G191" s="449"/>
      <c r="H191" s="450"/>
    </row>
    <row r="192" spans="1:8" ht="15" customHeight="1">
      <c r="A192" s="267">
        <v>42426</v>
      </c>
      <c r="B192" s="268" t="s">
        <v>164</v>
      </c>
      <c r="C192" s="269" t="s">
        <v>360</v>
      </c>
      <c r="D192" s="270" t="s">
        <v>166</v>
      </c>
      <c r="E192" s="363">
        <v>5000</v>
      </c>
      <c r="F192" s="449"/>
      <c r="G192" s="449"/>
      <c r="H192" s="450"/>
    </row>
    <row r="193" spans="1:8" ht="15" customHeight="1">
      <c r="A193" s="267">
        <v>42426</v>
      </c>
      <c r="B193" s="268" t="s">
        <v>164</v>
      </c>
      <c r="C193" s="269" t="s">
        <v>361</v>
      </c>
      <c r="D193" s="270" t="s">
        <v>166</v>
      </c>
      <c r="E193" s="363">
        <v>30000</v>
      </c>
      <c r="F193" s="449"/>
      <c r="G193" s="449"/>
      <c r="H193" s="450"/>
    </row>
    <row r="194" spans="1:8" ht="15" customHeight="1">
      <c r="A194" s="267">
        <v>42426</v>
      </c>
      <c r="B194" s="268" t="s">
        <v>164</v>
      </c>
      <c r="C194" s="269" t="s">
        <v>362</v>
      </c>
      <c r="D194" s="270" t="s">
        <v>166</v>
      </c>
      <c r="E194" s="363">
        <v>10000</v>
      </c>
      <c r="F194" s="449"/>
      <c r="G194" s="449"/>
      <c r="H194" s="450"/>
    </row>
    <row r="195" spans="1:8" ht="15" customHeight="1">
      <c r="A195" s="267">
        <v>42426</v>
      </c>
      <c r="B195" s="268" t="s">
        <v>164</v>
      </c>
      <c r="C195" s="269" t="s">
        <v>175</v>
      </c>
      <c r="D195" s="270" t="s">
        <v>166</v>
      </c>
      <c r="E195" s="363">
        <v>10000</v>
      </c>
      <c r="F195" s="449"/>
      <c r="G195" s="449"/>
      <c r="H195" s="450"/>
    </row>
    <row r="196" spans="1:8" ht="15" customHeight="1">
      <c r="A196" s="267">
        <v>42426</v>
      </c>
      <c r="B196" s="268" t="s">
        <v>164</v>
      </c>
      <c r="C196" s="269" t="s">
        <v>215</v>
      </c>
      <c r="D196" s="270" t="s">
        <v>166</v>
      </c>
      <c r="E196" s="363">
        <v>20000</v>
      </c>
      <c r="F196" s="449"/>
      <c r="G196" s="449"/>
      <c r="H196" s="450"/>
    </row>
    <row r="197" spans="1:8" ht="15" customHeight="1">
      <c r="A197" s="267">
        <v>42426</v>
      </c>
      <c r="B197" s="268" t="s">
        <v>164</v>
      </c>
      <c r="C197" s="269" t="s">
        <v>363</v>
      </c>
      <c r="D197" s="270" t="s">
        <v>166</v>
      </c>
      <c r="E197" s="363">
        <v>5000</v>
      </c>
      <c r="F197" s="449"/>
      <c r="G197" s="449"/>
      <c r="H197" s="450"/>
    </row>
    <row r="198" spans="1:8" ht="15" customHeight="1">
      <c r="A198" s="267">
        <v>42426</v>
      </c>
      <c r="B198" s="268" t="s">
        <v>164</v>
      </c>
      <c r="C198" s="269" t="s">
        <v>364</v>
      </c>
      <c r="D198" s="270" t="s">
        <v>166</v>
      </c>
      <c r="E198" s="363">
        <v>10000</v>
      </c>
      <c r="F198" s="449"/>
      <c r="G198" s="449"/>
      <c r="H198" s="450"/>
    </row>
    <row r="199" spans="1:8" ht="15" customHeight="1">
      <c r="A199" s="267">
        <v>42426</v>
      </c>
      <c r="B199" s="268" t="s">
        <v>164</v>
      </c>
      <c r="C199" s="269" t="s">
        <v>365</v>
      </c>
      <c r="D199" s="270" t="s">
        <v>166</v>
      </c>
      <c r="E199" s="363">
        <v>10000</v>
      </c>
      <c r="F199" s="449"/>
      <c r="G199" s="449"/>
      <c r="H199" s="450"/>
    </row>
    <row r="200" spans="1:8" ht="15" customHeight="1">
      <c r="A200" s="267">
        <v>42426</v>
      </c>
      <c r="B200" s="268" t="s">
        <v>164</v>
      </c>
      <c r="C200" s="269" t="s">
        <v>366</v>
      </c>
      <c r="D200" s="270" t="s">
        <v>166</v>
      </c>
      <c r="E200" s="363">
        <v>10000</v>
      </c>
      <c r="F200" s="449"/>
      <c r="G200" s="449"/>
      <c r="H200" s="450"/>
    </row>
    <row r="201" spans="1:8" ht="15" customHeight="1">
      <c r="A201" s="267">
        <v>42426</v>
      </c>
      <c r="B201" s="268" t="s">
        <v>164</v>
      </c>
      <c r="C201" s="269" t="s">
        <v>367</v>
      </c>
      <c r="D201" s="270" t="s">
        <v>166</v>
      </c>
      <c r="E201" s="363">
        <v>10000</v>
      </c>
      <c r="F201" s="449"/>
      <c r="G201" s="449"/>
      <c r="H201" s="450"/>
    </row>
    <row r="202" spans="1:8" ht="15" customHeight="1">
      <c r="A202" s="267">
        <v>42426</v>
      </c>
      <c r="B202" s="268" t="s">
        <v>164</v>
      </c>
      <c r="C202" s="269" t="s">
        <v>368</v>
      </c>
      <c r="D202" s="270" t="s">
        <v>166</v>
      </c>
      <c r="E202" s="363">
        <v>20000</v>
      </c>
      <c r="F202" s="449"/>
      <c r="G202" s="449"/>
      <c r="H202" s="450"/>
    </row>
    <row r="203" spans="1:8" ht="15" customHeight="1">
      <c r="A203" s="267">
        <v>42426</v>
      </c>
      <c r="B203" s="268" t="s">
        <v>164</v>
      </c>
      <c r="C203" s="269" t="s">
        <v>369</v>
      </c>
      <c r="D203" s="270" t="s">
        <v>166</v>
      </c>
      <c r="E203" s="283">
        <v>10000</v>
      </c>
      <c r="F203" s="449"/>
      <c r="G203" s="449"/>
      <c r="H203" s="450"/>
    </row>
    <row r="204" spans="1:8" ht="15" customHeight="1">
      <c r="A204" s="267">
        <v>42426</v>
      </c>
      <c r="B204" s="268" t="s">
        <v>164</v>
      </c>
      <c r="C204" s="269" t="s">
        <v>370</v>
      </c>
      <c r="D204" s="270" t="s">
        <v>166</v>
      </c>
      <c r="E204" s="283">
        <v>10000</v>
      </c>
      <c r="F204" s="449"/>
      <c r="G204" s="449"/>
      <c r="H204" s="450"/>
    </row>
    <row r="205" spans="1:8" ht="15" customHeight="1">
      <c r="A205" s="267">
        <v>42426</v>
      </c>
      <c r="B205" s="268" t="s">
        <v>164</v>
      </c>
      <c r="C205" s="269" t="s">
        <v>371</v>
      </c>
      <c r="D205" s="270" t="s">
        <v>166</v>
      </c>
      <c r="E205" s="283">
        <v>10000</v>
      </c>
      <c r="F205" s="449"/>
      <c r="G205" s="449"/>
      <c r="H205" s="450"/>
    </row>
    <row r="206" spans="1:8" ht="15" customHeight="1">
      <c r="A206" s="267">
        <v>42426</v>
      </c>
      <c r="B206" s="268" t="s">
        <v>164</v>
      </c>
      <c r="C206" s="269" t="s">
        <v>372</v>
      </c>
      <c r="D206" s="270" t="s">
        <v>166</v>
      </c>
      <c r="E206" s="283">
        <v>10000</v>
      </c>
      <c r="F206" s="449"/>
      <c r="G206" s="449"/>
      <c r="H206" s="450"/>
    </row>
    <row r="207" spans="1:8" ht="15" customHeight="1">
      <c r="A207" s="267">
        <v>42426</v>
      </c>
      <c r="B207" s="268" t="s">
        <v>164</v>
      </c>
      <c r="C207" s="269" t="s">
        <v>373</v>
      </c>
      <c r="D207" s="270" t="s">
        <v>166</v>
      </c>
      <c r="E207" s="283">
        <v>10000</v>
      </c>
      <c r="F207" s="449"/>
      <c r="G207" s="449"/>
      <c r="H207" s="450"/>
    </row>
    <row r="208" spans="1:8" ht="15" customHeight="1">
      <c r="A208" s="267">
        <v>42426</v>
      </c>
      <c r="B208" s="268" t="s">
        <v>164</v>
      </c>
      <c r="C208" s="269" t="s">
        <v>374</v>
      </c>
      <c r="D208" s="270" t="s">
        <v>166</v>
      </c>
      <c r="E208" s="284">
        <v>10000</v>
      </c>
      <c r="F208" s="449"/>
      <c r="G208" s="449"/>
      <c r="H208" s="450"/>
    </row>
    <row r="209" spans="1:8" ht="15" customHeight="1">
      <c r="A209" s="267">
        <v>42426</v>
      </c>
      <c r="B209" s="268" t="s">
        <v>164</v>
      </c>
      <c r="C209" s="272" t="s">
        <v>375</v>
      </c>
      <c r="D209" s="270" t="s">
        <v>166</v>
      </c>
      <c r="E209" s="285">
        <v>10000</v>
      </c>
      <c r="F209" s="449"/>
      <c r="G209" s="449"/>
      <c r="H209" s="450"/>
    </row>
    <row r="210" spans="1:8" ht="15" customHeight="1">
      <c r="A210" s="267">
        <v>42426</v>
      </c>
      <c r="B210" s="268" t="s">
        <v>164</v>
      </c>
      <c r="C210" s="272" t="s">
        <v>376</v>
      </c>
      <c r="D210" s="270" t="s">
        <v>166</v>
      </c>
      <c r="E210" s="285">
        <v>10000</v>
      </c>
      <c r="F210" s="449"/>
      <c r="G210" s="449"/>
      <c r="H210" s="450"/>
    </row>
    <row r="211" spans="1:8" ht="15" customHeight="1">
      <c r="A211" s="267">
        <v>42426</v>
      </c>
      <c r="B211" s="268" t="s">
        <v>164</v>
      </c>
      <c r="C211" s="269" t="s">
        <v>377</v>
      </c>
      <c r="D211" s="270" t="s">
        <v>166</v>
      </c>
      <c r="E211" s="284">
        <v>10000</v>
      </c>
      <c r="F211" s="449"/>
      <c r="G211" s="449"/>
      <c r="H211" s="450"/>
    </row>
    <row r="212" spans="1:8" ht="15" customHeight="1">
      <c r="A212" s="267">
        <v>42426</v>
      </c>
      <c r="B212" s="268" t="s">
        <v>164</v>
      </c>
      <c r="C212" s="272" t="s">
        <v>378</v>
      </c>
      <c r="D212" s="270" t="s">
        <v>166</v>
      </c>
      <c r="E212" s="286">
        <v>10000</v>
      </c>
      <c r="F212" s="449"/>
      <c r="G212" s="449"/>
      <c r="H212" s="450"/>
    </row>
    <row r="213" spans="1:8" ht="15" customHeight="1">
      <c r="A213" s="267">
        <v>42426</v>
      </c>
      <c r="B213" s="268" t="s">
        <v>164</v>
      </c>
      <c r="C213" s="272" t="s">
        <v>379</v>
      </c>
      <c r="D213" s="268" t="s">
        <v>166</v>
      </c>
      <c r="E213" s="286">
        <v>10000</v>
      </c>
      <c r="F213" s="449"/>
      <c r="G213" s="449"/>
      <c r="H213" s="450"/>
    </row>
    <row r="214" spans="1:8" ht="15" customHeight="1">
      <c r="A214" s="267">
        <v>42426</v>
      </c>
      <c r="B214" s="268" t="s">
        <v>164</v>
      </c>
      <c r="C214" s="272" t="s">
        <v>380</v>
      </c>
      <c r="D214" s="268" t="s">
        <v>166</v>
      </c>
      <c r="E214" s="286">
        <v>10000</v>
      </c>
      <c r="F214" s="449"/>
      <c r="G214" s="449"/>
      <c r="H214" s="450"/>
    </row>
    <row r="215" spans="1:8" ht="15" customHeight="1">
      <c r="A215" s="267">
        <v>42426</v>
      </c>
      <c r="B215" s="268" t="s">
        <v>164</v>
      </c>
      <c r="C215" s="272" t="s">
        <v>381</v>
      </c>
      <c r="D215" s="268" t="s">
        <v>166</v>
      </c>
      <c r="E215" s="286">
        <v>10000</v>
      </c>
      <c r="F215" s="449"/>
      <c r="G215" s="449"/>
      <c r="H215" s="450"/>
    </row>
    <row r="216" spans="1:8" ht="15" customHeight="1">
      <c r="A216" s="267">
        <v>42426</v>
      </c>
      <c r="B216" s="268" t="s">
        <v>164</v>
      </c>
      <c r="C216" s="272" t="s">
        <v>382</v>
      </c>
      <c r="D216" s="268" t="s">
        <v>166</v>
      </c>
      <c r="E216" s="286">
        <v>10000</v>
      </c>
      <c r="F216" s="449"/>
      <c r="G216" s="449"/>
      <c r="H216" s="450"/>
    </row>
    <row r="217" spans="1:8" ht="15" customHeight="1">
      <c r="A217" s="267">
        <v>42426</v>
      </c>
      <c r="B217" s="268" t="s">
        <v>164</v>
      </c>
      <c r="C217" s="272" t="s">
        <v>383</v>
      </c>
      <c r="D217" s="268" t="s">
        <v>166</v>
      </c>
      <c r="E217" s="286">
        <v>10000</v>
      </c>
      <c r="F217" s="449"/>
      <c r="G217" s="449"/>
      <c r="H217" s="450"/>
    </row>
    <row r="218" spans="1:8" ht="15" customHeight="1">
      <c r="A218" s="267">
        <v>42426</v>
      </c>
      <c r="B218" s="268" t="s">
        <v>164</v>
      </c>
      <c r="C218" s="272" t="s">
        <v>167</v>
      </c>
      <c r="D218" s="268" t="s">
        <v>166</v>
      </c>
      <c r="E218" s="286">
        <v>10000</v>
      </c>
      <c r="F218" s="449"/>
      <c r="G218" s="449"/>
      <c r="H218" s="450"/>
    </row>
    <row r="219" spans="1:8" ht="15" customHeight="1">
      <c r="A219" s="267">
        <v>42426</v>
      </c>
      <c r="B219" s="268" t="s">
        <v>164</v>
      </c>
      <c r="C219" s="272" t="s">
        <v>384</v>
      </c>
      <c r="D219" s="268" t="s">
        <v>166</v>
      </c>
      <c r="E219" s="286">
        <v>10000</v>
      </c>
      <c r="F219" s="449"/>
      <c r="G219" s="449"/>
      <c r="H219" s="450"/>
    </row>
    <row r="220" spans="1:8" ht="15" customHeight="1">
      <c r="A220" s="267">
        <v>42426</v>
      </c>
      <c r="B220" s="268" t="s">
        <v>164</v>
      </c>
      <c r="C220" s="272" t="s">
        <v>385</v>
      </c>
      <c r="D220" s="268" t="s">
        <v>166</v>
      </c>
      <c r="E220" s="286">
        <v>20000</v>
      </c>
      <c r="F220" s="449"/>
      <c r="G220" s="449"/>
      <c r="H220" s="450"/>
    </row>
    <row r="221" spans="1:8" ht="15" customHeight="1">
      <c r="A221" s="267">
        <v>42426</v>
      </c>
      <c r="B221" s="268" t="s">
        <v>164</v>
      </c>
      <c r="C221" s="272" t="s">
        <v>386</v>
      </c>
      <c r="D221" s="268" t="s">
        <v>166</v>
      </c>
      <c r="E221" s="286">
        <v>10000</v>
      </c>
      <c r="F221" s="449"/>
      <c r="G221" s="449"/>
      <c r="H221" s="450"/>
    </row>
    <row r="222" spans="1:8" ht="15" customHeight="1">
      <c r="A222" s="267">
        <v>42426</v>
      </c>
      <c r="B222" s="268" t="s">
        <v>164</v>
      </c>
      <c r="C222" s="272" t="s">
        <v>387</v>
      </c>
      <c r="D222" s="268" t="s">
        <v>166</v>
      </c>
      <c r="E222" s="286">
        <v>10000</v>
      </c>
      <c r="F222" s="449"/>
      <c r="G222" s="449"/>
      <c r="H222" s="450"/>
    </row>
    <row r="223" spans="1:8" ht="15" customHeight="1">
      <c r="A223" s="267">
        <v>42426</v>
      </c>
      <c r="B223" s="268" t="s">
        <v>164</v>
      </c>
      <c r="C223" s="272" t="s">
        <v>388</v>
      </c>
      <c r="D223" s="268" t="s">
        <v>166</v>
      </c>
      <c r="E223" s="286">
        <v>10000</v>
      </c>
      <c r="F223" s="449"/>
      <c r="G223" s="449"/>
      <c r="H223" s="450"/>
    </row>
    <row r="224" spans="1:8" ht="15" customHeight="1">
      <c r="A224" s="267">
        <v>42426</v>
      </c>
      <c r="B224" s="268" t="s">
        <v>164</v>
      </c>
      <c r="C224" s="272" t="s">
        <v>389</v>
      </c>
      <c r="D224" s="268" t="s">
        <v>166</v>
      </c>
      <c r="E224" s="286">
        <v>10000</v>
      </c>
      <c r="F224" s="449"/>
      <c r="G224" s="449"/>
      <c r="H224" s="450"/>
    </row>
    <row r="225" spans="1:8" ht="15" customHeight="1">
      <c r="A225" s="267">
        <v>42426</v>
      </c>
      <c r="B225" s="268" t="s">
        <v>164</v>
      </c>
      <c r="C225" s="272" t="s">
        <v>390</v>
      </c>
      <c r="D225" s="268" t="s">
        <v>166</v>
      </c>
      <c r="E225" s="286">
        <v>10000</v>
      </c>
      <c r="F225" s="449"/>
      <c r="G225" s="449"/>
      <c r="H225" s="450"/>
    </row>
    <row r="226" spans="1:8" ht="15" customHeight="1">
      <c r="A226" s="267">
        <v>42426</v>
      </c>
      <c r="B226" s="268" t="s">
        <v>164</v>
      </c>
      <c r="C226" s="272" t="s">
        <v>334</v>
      </c>
      <c r="D226" s="268" t="s">
        <v>166</v>
      </c>
      <c r="E226" s="286">
        <v>10000</v>
      </c>
      <c r="F226" s="449"/>
      <c r="G226" s="449"/>
      <c r="H226" s="450"/>
    </row>
    <row r="227" spans="1:8" ht="15" customHeight="1">
      <c r="A227" s="267">
        <v>42426</v>
      </c>
      <c r="B227" s="268" t="s">
        <v>164</v>
      </c>
      <c r="C227" s="272" t="s">
        <v>391</v>
      </c>
      <c r="D227" s="268" t="s">
        <v>166</v>
      </c>
      <c r="E227" s="286">
        <v>10000</v>
      </c>
      <c r="F227" s="449"/>
      <c r="G227" s="449"/>
      <c r="H227" s="450"/>
    </row>
    <row r="228" spans="1:8" ht="15" customHeight="1">
      <c r="A228" s="267">
        <v>42426</v>
      </c>
      <c r="B228" s="268" t="s">
        <v>164</v>
      </c>
      <c r="C228" s="272" t="s">
        <v>392</v>
      </c>
      <c r="D228" s="268" t="s">
        <v>166</v>
      </c>
      <c r="E228" s="286">
        <v>10000</v>
      </c>
      <c r="F228" s="449"/>
      <c r="G228" s="449"/>
      <c r="H228" s="450"/>
    </row>
    <row r="229" spans="1:8" ht="15" customHeight="1">
      <c r="A229" s="267">
        <v>42426</v>
      </c>
      <c r="B229" s="268" t="s">
        <v>164</v>
      </c>
      <c r="C229" s="272" t="s">
        <v>393</v>
      </c>
      <c r="D229" s="268" t="s">
        <v>166</v>
      </c>
      <c r="E229" s="286">
        <v>10000</v>
      </c>
      <c r="F229" s="449"/>
      <c r="G229" s="449"/>
      <c r="H229" s="450"/>
    </row>
    <row r="230" spans="1:8" ht="15" customHeight="1">
      <c r="A230" s="267">
        <v>42426</v>
      </c>
      <c r="B230" s="268" t="s">
        <v>164</v>
      </c>
      <c r="C230" s="272" t="s">
        <v>394</v>
      </c>
      <c r="D230" s="268" t="s">
        <v>166</v>
      </c>
      <c r="E230" s="286">
        <v>10000</v>
      </c>
      <c r="F230" s="449"/>
      <c r="G230" s="449"/>
      <c r="H230" s="450"/>
    </row>
    <row r="231" spans="1:8" ht="15" customHeight="1">
      <c r="A231" s="267">
        <v>42426</v>
      </c>
      <c r="B231" s="268" t="s">
        <v>164</v>
      </c>
      <c r="C231" s="272" t="s">
        <v>395</v>
      </c>
      <c r="D231" s="268" t="s">
        <v>166</v>
      </c>
      <c r="E231" s="286">
        <v>5000</v>
      </c>
      <c r="F231" s="449"/>
      <c r="G231" s="449"/>
      <c r="H231" s="450"/>
    </row>
    <row r="232" spans="1:8" ht="15" customHeight="1">
      <c r="A232" s="267">
        <v>42426</v>
      </c>
      <c r="B232" s="268" t="s">
        <v>164</v>
      </c>
      <c r="C232" s="272" t="s">
        <v>396</v>
      </c>
      <c r="D232" s="268" t="s">
        <v>166</v>
      </c>
      <c r="E232" s="286">
        <v>10000</v>
      </c>
      <c r="F232" s="449"/>
      <c r="G232" s="449"/>
      <c r="H232" s="450"/>
    </row>
    <row r="233" spans="1:8" ht="15" customHeight="1">
      <c r="A233" s="267">
        <v>42426</v>
      </c>
      <c r="B233" s="268" t="s">
        <v>164</v>
      </c>
      <c r="C233" s="272" t="s">
        <v>397</v>
      </c>
      <c r="D233" s="270" t="s">
        <v>166</v>
      </c>
      <c r="E233" s="285">
        <v>10000</v>
      </c>
      <c r="F233" s="449"/>
      <c r="G233" s="449"/>
      <c r="H233" s="450"/>
    </row>
    <row r="234" spans="1:8" ht="15" customHeight="1">
      <c r="A234" s="267">
        <v>42426</v>
      </c>
      <c r="B234" s="268" t="s">
        <v>164</v>
      </c>
      <c r="C234" s="272" t="s">
        <v>398</v>
      </c>
      <c r="D234" s="270" t="s">
        <v>166</v>
      </c>
      <c r="E234" s="287">
        <v>10000</v>
      </c>
      <c r="F234" s="449"/>
      <c r="G234" s="449"/>
      <c r="H234" s="450"/>
    </row>
    <row r="235" spans="1:8" ht="15" customHeight="1">
      <c r="A235" s="267">
        <v>42426</v>
      </c>
      <c r="B235" s="268" t="s">
        <v>164</v>
      </c>
      <c r="C235" s="272" t="s">
        <v>399</v>
      </c>
      <c r="D235" s="270" t="s">
        <v>166</v>
      </c>
      <c r="E235" s="287">
        <v>10000</v>
      </c>
      <c r="F235" s="449"/>
      <c r="G235" s="449"/>
      <c r="H235" s="450"/>
    </row>
    <row r="236" spans="1:8" ht="15" customHeight="1">
      <c r="A236" s="267">
        <v>42426</v>
      </c>
      <c r="B236" s="268" t="s">
        <v>164</v>
      </c>
      <c r="C236" s="272" t="s">
        <v>400</v>
      </c>
      <c r="D236" s="270" t="s">
        <v>166</v>
      </c>
      <c r="E236" s="287">
        <v>10000</v>
      </c>
      <c r="F236" s="449"/>
      <c r="G236" s="449"/>
      <c r="H236" s="450"/>
    </row>
    <row r="237" spans="1:8" ht="15" customHeight="1">
      <c r="A237" s="267">
        <v>42426</v>
      </c>
      <c r="B237" s="268" t="s">
        <v>164</v>
      </c>
      <c r="C237" s="272" t="s">
        <v>401</v>
      </c>
      <c r="D237" s="270" t="s">
        <v>166</v>
      </c>
      <c r="E237" s="287">
        <v>10000</v>
      </c>
      <c r="F237" s="449"/>
      <c r="G237" s="449"/>
      <c r="H237" s="450"/>
    </row>
    <row r="238" spans="1:8" ht="15" customHeight="1">
      <c r="A238" s="267">
        <v>42426</v>
      </c>
      <c r="B238" s="268" t="s">
        <v>164</v>
      </c>
      <c r="C238" s="272" t="s">
        <v>402</v>
      </c>
      <c r="D238" s="270" t="s">
        <v>166</v>
      </c>
      <c r="E238" s="287">
        <v>10000</v>
      </c>
      <c r="F238" s="449"/>
      <c r="G238" s="449"/>
      <c r="H238" s="450"/>
    </row>
    <row r="239" spans="1:8" ht="15" customHeight="1">
      <c r="A239" s="267">
        <v>42426</v>
      </c>
      <c r="B239" s="268" t="s">
        <v>164</v>
      </c>
      <c r="C239" s="272" t="s">
        <v>403</v>
      </c>
      <c r="D239" s="270" t="s">
        <v>166</v>
      </c>
      <c r="E239" s="287">
        <v>10000</v>
      </c>
      <c r="F239" s="449"/>
      <c r="G239" s="449"/>
      <c r="H239" s="450"/>
    </row>
    <row r="240" spans="1:8" ht="15" customHeight="1">
      <c r="A240" s="267">
        <v>42426</v>
      </c>
      <c r="B240" s="268" t="s">
        <v>164</v>
      </c>
      <c r="C240" s="272" t="s">
        <v>404</v>
      </c>
      <c r="D240" s="270" t="s">
        <v>166</v>
      </c>
      <c r="E240" s="287">
        <v>10000</v>
      </c>
      <c r="F240" s="449"/>
      <c r="G240" s="449"/>
      <c r="H240" s="450"/>
    </row>
    <row r="241" spans="1:8" ht="15" customHeight="1">
      <c r="A241" s="267">
        <v>42426</v>
      </c>
      <c r="B241" s="268" t="s">
        <v>164</v>
      </c>
      <c r="C241" s="272" t="s">
        <v>405</v>
      </c>
      <c r="D241" s="270" t="s">
        <v>166</v>
      </c>
      <c r="E241" s="287">
        <v>10000</v>
      </c>
      <c r="F241" s="449"/>
      <c r="G241" s="449"/>
      <c r="H241" s="450"/>
    </row>
    <row r="242" spans="1:8" ht="15" customHeight="1">
      <c r="A242" s="267">
        <v>42426</v>
      </c>
      <c r="B242" s="268" t="s">
        <v>164</v>
      </c>
      <c r="C242" s="272" t="s">
        <v>335</v>
      </c>
      <c r="D242" s="270" t="s">
        <v>166</v>
      </c>
      <c r="E242" s="287">
        <v>10000</v>
      </c>
      <c r="F242" s="449"/>
      <c r="G242" s="449"/>
      <c r="H242" s="450"/>
    </row>
    <row r="243" spans="1:8" ht="15" customHeight="1">
      <c r="A243" s="267">
        <v>42426</v>
      </c>
      <c r="B243" s="268" t="s">
        <v>164</v>
      </c>
      <c r="C243" s="272" t="s">
        <v>406</v>
      </c>
      <c r="D243" s="270" t="s">
        <v>166</v>
      </c>
      <c r="E243" s="288">
        <v>10000</v>
      </c>
      <c r="F243" s="449"/>
      <c r="G243" s="449"/>
      <c r="H243" s="450"/>
    </row>
    <row r="244" spans="1:8" ht="15" customHeight="1">
      <c r="A244" s="267">
        <v>42426</v>
      </c>
      <c r="B244" s="268" t="s">
        <v>164</v>
      </c>
      <c r="C244" s="272" t="s">
        <v>407</v>
      </c>
      <c r="D244" s="270" t="s">
        <v>166</v>
      </c>
      <c r="E244" s="288">
        <v>10000</v>
      </c>
      <c r="F244" s="449"/>
      <c r="G244" s="449"/>
      <c r="H244" s="450"/>
    </row>
    <row r="245" spans="1:8" ht="15" customHeight="1">
      <c r="A245" s="267">
        <v>42426</v>
      </c>
      <c r="B245" s="268" t="s">
        <v>164</v>
      </c>
      <c r="C245" s="269" t="s">
        <v>408</v>
      </c>
      <c r="D245" s="270" t="s">
        <v>166</v>
      </c>
      <c r="E245" s="284">
        <v>10000</v>
      </c>
      <c r="F245" s="449"/>
      <c r="G245" s="449"/>
      <c r="H245" s="450"/>
    </row>
    <row r="246" spans="1:8" ht="15" customHeight="1">
      <c r="A246" s="267">
        <v>42426</v>
      </c>
      <c r="B246" s="268" t="s">
        <v>164</v>
      </c>
      <c r="C246" s="272" t="s">
        <v>409</v>
      </c>
      <c r="D246" s="270" t="s">
        <v>166</v>
      </c>
      <c r="E246" s="289">
        <v>10000</v>
      </c>
      <c r="F246" s="449"/>
      <c r="G246" s="449"/>
      <c r="H246" s="450"/>
    </row>
    <row r="247" spans="1:8" ht="17.25" customHeight="1">
      <c r="A247" s="267">
        <v>42426</v>
      </c>
      <c r="B247" s="268" t="s">
        <v>164</v>
      </c>
      <c r="C247" s="272" t="s">
        <v>410</v>
      </c>
      <c r="D247" s="270" t="s">
        <v>166</v>
      </c>
      <c r="E247" s="289">
        <v>10000</v>
      </c>
      <c r="F247" s="446"/>
      <c r="G247" s="447"/>
      <c r="H247" s="448"/>
    </row>
    <row r="248" spans="1:8" ht="17.25" customHeight="1">
      <c r="A248" s="267">
        <v>42426</v>
      </c>
      <c r="B248" s="268" t="s">
        <v>164</v>
      </c>
      <c r="C248" s="290" t="s">
        <v>260</v>
      </c>
      <c r="D248" s="270" t="s">
        <v>166</v>
      </c>
      <c r="E248" s="289">
        <v>10000</v>
      </c>
      <c r="F248" s="273"/>
      <c r="G248" s="274"/>
      <c r="H248" s="222"/>
    </row>
    <row r="249" spans="1:8" ht="17.25" customHeight="1">
      <c r="A249" s="267">
        <v>42426</v>
      </c>
      <c r="B249" s="268" t="s">
        <v>164</v>
      </c>
      <c r="C249" s="291" t="s">
        <v>261</v>
      </c>
      <c r="D249" s="270" t="s">
        <v>166</v>
      </c>
      <c r="E249" s="292">
        <v>10000</v>
      </c>
      <c r="F249" s="273"/>
      <c r="G249" s="274"/>
      <c r="H249" s="222"/>
    </row>
    <row r="250" spans="1:8" ht="15" customHeight="1">
      <c r="A250" s="267">
        <v>42426</v>
      </c>
      <c r="B250" s="268" t="s">
        <v>164</v>
      </c>
      <c r="C250" s="291" t="s">
        <v>262</v>
      </c>
      <c r="D250" s="270" t="s">
        <v>166</v>
      </c>
      <c r="E250" s="289">
        <v>10000</v>
      </c>
      <c r="F250" s="293"/>
      <c r="G250" s="294"/>
      <c r="H250" s="295"/>
    </row>
    <row r="251" spans="1:8" ht="15" customHeight="1">
      <c r="A251" s="267">
        <v>42426</v>
      </c>
      <c r="B251" s="268" t="s">
        <v>164</v>
      </c>
      <c r="C251" s="291" t="s">
        <v>263</v>
      </c>
      <c r="D251" s="270" t="s">
        <v>166</v>
      </c>
      <c r="E251" s="289">
        <v>10000</v>
      </c>
      <c r="F251" s="273"/>
      <c r="G251" s="274"/>
      <c r="H251" s="222"/>
    </row>
    <row r="252" spans="1:8" ht="15" customHeight="1">
      <c r="A252" s="296">
        <v>42426</v>
      </c>
      <c r="B252" s="297" t="s">
        <v>164</v>
      </c>
      <c r="C252" s="290" t="s">
        <v>264</v>
      </c>
      <c r="D252" s="298" t="s">
        <v>166</v>
      </c>
      <c r="E252" s="292">
        <v>10000</v>
      </c>
      <c r="F252" s="273"/>
      <c r="G252" s="274"/>
      <c r="H252" s="222"/>
    </row>
    <row r="253" spans="1:8" ht="15" customHeight="1">
      <c r="A253" s="267">
        <v>42426</v>
      </c>
      <c r="B253" s="297" t="s">
        <v>164</v>
      </c>
      <c r="C253" s="299" t="s">
        <v>186</v>
      </c>
      <c r="D253" s="298" t="s">
        <v>166</v>
      </c>
      <c r="E253" s="289">
        <v>10000</v>
      </c>
      <c r="F253" s="300"/>
      <c r="G253" s="301"/>
      <c r="H253" s="212"/>
    </row>
    <row r="254" spans="1:8" ht="15" customHeight="1">
      <c r="A254" s="267">
        <v>42426</v>
      </c>
      <c r="B254" s="297" t="s">
        <v>164</v>
      </c>
      <c r="C254" s="299" t="s">
        <v>265</v>
      </c>
      <c r="D254" s="298" t="s">
        <v>166</v>
      </c>
      <c r="E254" s="289">
        <v>30000</v>
      </c>
      <c r="F254" s="449"/>
      <c r="G254" s="449"/>
      <c r="H254" s="449"/>
    </row>
    <row r="255" spans="1:8" ht="15" customHeight="1">
      <c r="A255" s="267">
        <v>42426</v>
      </c>
      <c r="B255" s="297" t="s">
        <v>164</v>
      </c>
      <c r="C255" s="299" t="s">
        <v>267</v>
      </c>
      <c r="D255" s="298" t="s">
        <v>166</v>
      </c>
      <c r="E255" s="289">
        <v>10000</v>
      </c>
      <c r="F255" s="449"/>
      <c r="G255" s="449"/>
      <c r="H255" s="449"/>
    </row>
    <row r="256" spans="1:8" ht="15" customHeight="1">
      <c r="A256" s="267">
        <v>42426</v>
      </c>
      <c r="B256" s="297" t="s">
        <v>164</v>
      </c>
      <c r="C256" s="299" t="s">
        <v>268</v>
      </c>
      <c r="D256" s="298" t="s">
        <v>166</v>
      </c>
      <c r="E256" s="289">
        <v>30000</v>
      </c>
      <c r="F256" s="449"/>
      <c r="G256" s="449"/>
      <c r="H256" s="449"/>
    </row>
    <row r="257" spans="1:8" ht="15" customHeight="1">
      <c r="A257" s="267">
        <v>42426</v>
      </c>
      <c r="B257" s="297" t="s">
        <v>164</v>
      </c>
      <c r="C257" s="299" t="s">
        <v>269</v>
      </c>
      <c r="D257" s="298" t="s">
        <v>166</v>
      </c>
      <c r="E257" s="289">
        <v>10000</v>
      </c>
      <c r="F257" s="449"/>
      <c r="G257" s="449"/>
      <c r="H257" s="450"/>
    </row>
    <row r="258" spans="1:8" ht="15" customHeight="1">
      <c r="A258" s="267">
        <v>42426</v>
      </c>
      <c r="B258" s="297" t="s">
        <v>164</v>
      </c>
      <c r="C258" s="299" t="s">
        <v>271</v>
      </c>
      <c r="D258" s="298" t="s">
        <v>166</v>
      </c>
      <c r="E258" s="289">
        <v>10000</v>
      </c>
      <c r="F258" s="449"/>
      <c r="G258" s="449"/>
      <c r="H258" s="450"/>
    </row>
    <row r="259" spans="1:8" ht="15" customHeight="1">
      <c r="A259" s="267">
        <v>42426</v>
      </c>
      <c r="B259" s="297" t="s">
        <v>164</v>
      </c>
      <c r="C259" s="299" t="s">
        <v>272</v>
      </c>
      <c r="D259" s="298" t="s">
        <v>166</v>
      </c>
      <c r="E259" s="289">
        <v>10000</v>
      </c>
      <c r="F259" s="449"/>
      <c r="G259" s="449"/>
      <c r="H259" s="450"/>
    </row>
    <row r="260" spans="1:8" ht="15" customHeight="1">
      <c r="A260" s="267">
        <v>42426</v>
      </c>
      <c r="B260" s="297" t="s">
        <v>164</v>
      </c>
      <c r="C260" s="299" t="s">
        <v>273</v>
      </c>
      <c r="D260" s="298" t="s">
        <v>166</v>
      </c>
      <c r="E260" s="289">
        <v>10000</v>
      </c>
      <c r="F260" s="449"/>
      <c r="G260" s="449"/>
      <c r="H260" s="450"/>
    </row>
    <row r="261" spans="1:8" ht="15" customHeight="1">
      <c r="A261" s="267">
        <v>42426</v>
      </c>
      <c r="B261" s="297" t="s">
        <v>164</v>
      </c>
      <c r="C261" s="299" t="s">
        <v>274</v>
      </c>
      <c r="D261" s="298" t="s">
        <v>166</v>
      </c>
      <c r="E261" s="289">
        <v>10000</v>
      </c>
      <c r="F261" s="449"/>
      <c r="G261" s="449"/>
      <c r="H261" s="450"/>
    </row>
    <row r="262" spans="1:8" ht="15" customHeight="1">
      <c r="A262" s="267">
        <v>42426</v>
      </c>
      <c r="B262" s="297" t="s">
        <v>164</v>
      </c>
      <c r="C262" s="299" t="s">
        <v>275</v>
      </c>
      <c r="D262" s="298" t="s">
        <v>166</v>
      </c>
      <c r="E262" s="289">
        <v>10000</v>
      </c>
      <c r="F262" s="449"/>
      <c r="G262" s="449"/>
      <c r="H262" s="450"/>
    </row>
    <row r="263" spans="1:8" ht="15" customHeight="1">
      <c r="A263" s="267">
        <v>42426</v>
      </c>
      <c r="B263" s="297" t="s">
        <v>164</v>
      </c>
      <c r="C263" s="299" t="s">
        <v>276</v>
      </c>
      <c r="D263" s="298" t="s">
        <v>166</v>
      </c>
      <c r="E263" s="289">
        <v>10000</v>
      </c>
      <c r="F263" s="449"/>
      <c r="G263" s="449"/>
      <c r="H263" s="450"/>
    </row>
    <row r="264" spans="1:8" ht="15" customHeight="1">
      <c r="A264" s="267">
        <v>42426</v>
      </c>
      <c r="B264" s="297" t="s">
        <v>164</v>
      </c>
      <c r="C264" s="299" t="s">
        <v>277</v>
      </c>
      <c r="D264" s="298" t="s">
        <v>166</v>
      </c>
      <c r="E264" s="289">
        <v>10000</v>
      </c>
      <c r="F264" s="449"/>
      <c r="G264" s="449"/>
      <c r="H264" s="450"/>
    </row>
    <row r="265" spans="1:8" ht="15" customHeight="1">
      <c r="A265" s="267">
        <v>42426</v>
      </c>
      <c r="B265" s="297" t="s">
        <v>164</v>
      </c>
      <c r="C265" s="299" t="s">
        <v>278</v>
      </c>
      <c r="D265" s="298" t="s">
        <v>166</v>
      </c>
      <c r="E265" s="289">
        <v>10000</v>
      </c>
      <c r="F265" s="449"/>
      <c r="G265" s="449"/>
      <c r="H265" s="450"/>
    </row>
    <row r="266" spans="1:8" ht="15" customHeight="1">
      <c r="A266" s="267">
        <v>42426</v>
      </c>
      <c r="B266" s="297" t="s">
        <v>164</v>
      </c>
      <c r="C266" s="299" t="s">
        <v>280</v>
      </c>
      <c r="D266" s="298" t="s">
        <v>166</v>
      </c>
      <c r="E266" s="289">
        <v>10000</v>
      </c>
      <c r="F266" s="449"/>
      <c r="G266" s="449"/>
      <c r="H266" s="450"/>
    </row>
    <row r="267" spans="1:8" ht="15" customHeight="1">
      <c r="A267" s="267">
        <v>42426</v>
      </c>
      <c r="B267" s="297" t="s">
        <v>164</v>
      </c>
      <c r="C267" s="299" t="s">
        <v>281</v>
      </c>
      <c r="D267" s="298" t="s">
        <v>166</v>
      </c>
      <c r="E267" s="289">
        <v>10000</v>
      </c>
      <c r="F267" s="449"/>
      <c r="G267" s="449"/>
      <c r="H267" s="450"/>
    </row>
    <row r="268" spans="1:8" ht="15" customHeight="1">
      <c r="A268" s="267">
        <v>42426</v>
      </c>
      <c r="B268" s="297" t="s">
        <v>164</v>
      </c>
      <c r="C268" s="299" t="s">
        <v>411</v>
      </c>
      <c r="D268" s="298" t="s">
        <v>166</v>
      </c>
      <c r="E268" s="289">
        <v>10000</v>
      </c>
      <c r="F268" s="449"/>
      <c r="G268" s="449"/>
      <c r="H268" s="450"/>
    </row>
    <row r="269" spans="1:8" ht="15" customHeight="1">
      <c r="A269" s="267">
        <v>42426</v>
      </c>
      <c r="B269" s="297" t="s">
        <v>164</v>
      </c>
      <c r="C269" s="299" t="s">
        <v>282</v>
      </c>
      <c r="D269" s="298" t="s">
        <v>166</v>
      </c>
      <c r="E269" s="289">
        <v>10000</v>
      </c>
      <c r="F269" s="449"/>
      <c r="G269" s="449"/>
      <c r="H269" s="450"/>
    </row>
    <row r="270" spans="1:8" ht="15" customHeight="1">
      <c r="A270" s="267">
        <v>42426</v>
      </c>
      <c r="B270" s="297" t="s">
        <v>164</v>
      </c>
      <c r="C270" s="299" t="s">
        <v>283</v>
      </c>
      <c r="D270" s="298" t="s">
        <v>166</v>
      </c>
      <c r="E270" s="289">
        <v>10000</v>
      </c>
      <c r="F270" s="449"/>
      <c r="G270" s="449"/>
      <c r="H270" s="450"/>
    </row>
    <row r="271" spans="1:8" ht="15" customHeight="1">
      <c r="A271" s="267">
        <v>42426</v>
      </c>
      <c r="B271" s="297" t="s">
        <v>164</v>
      </c>
      <c r="C271" s="299" t="s">
        <v>284</v>
      </c>
      <c r="D271" s="298" t="s">
        <v>166</v>
      </c>
      <c r="E271" s="289">
        <v>10000</v>
      </c>
      <c r="F271" s="449"/>
      <c r="G271" s="449"/>
      <c r="H271" s="450"/>
    </row>
    <row r="272" spans="1:8" ht="15" customHeight="1">
      <c r="A272" s="267">
        <v>42426</v>
      </c>
      <c r="B272" s="297" t="s">
        <v>164</v>
      </c>
      <c r="C272" s="302" t="s">
        <v>285</v>
      </c>
      <c r="D272" s="298" t="s">
        <v>166</v>
      </c>
      <c r="E272" s="289">
        <v>10000</v>
      </c>
      <c r="F272" s="449"/>
      <c r="G272" s="449"/>
      <c r="H272" s="450"/>
    </row>
    <row r="273" spans="1:8" ht="15" customHeight="1">
      <c r="A273" s="267">
        <v>42426</v>
      </c>
      <c r="B273" s="297" t="s">
        <v>164</v>
      </c>
      <c r="C273" s="290" t="s">
        <v>286</v>
      </c>
      <c r="D273" s="298" t="s">
        <v>166</v>
      </c>
      <c r="E273" s="289">
        <v>10000</v>
      </c>
      <c r="F273" s="449"/>
      <c r="G273" s="449"/>
      <c r="H273" s="450"/>
    </row>
    <row r="274" spans="1:8" ht="15" customHeight="1">
      <c r="A274" s="267">
        <v>42426</v>
      </c>
      <c r="B274" s="297" t="s">
        <v>164</v>
      </c>
      <c r="C274" s="290" t="s">
        <v>287</v>
      </c>
      <c r="D274" s="298" t="s">
        <v>166</v>
      </c>
      <c r="E274" s="289">
        <v>10000</v>
      </c>
      <c r="F274" s="449"/>
      <c r="G274" s="449"/>
      <c r="H274" s="450"/>
    </row>
    <row r="275" spans="1:8" ht="15" customHeight="1">
      <c r="A275" s="267">
        <v>42426</v>
      </c>
      <c r="B275" s="297" t="s">
        <v>164</v>
      </c>
      <c r="C275" s="290" t="s">
        <v>288</v>
      </c>
      <c r="D275" s="298" t="s">
        <v>166</v>
      </c>
      <c r="E275" s="289">
        <v>10000</v>
      </c>
      <c r="F275" s="449"/>
      <c r="G275" s="449"/>
      <c r="H275" s="450"/>
    </row>
    <row r="276" spans="1:8" ht="15" customHeight="1">
      <c r="A276" s="267">
        <v>42426</v>
      </c>
      <c r="B276" s="297" t="s">
        <v>164</v>
      </c>
      <c r="C276" s="290" t="s">
        <v>289</v>
      </c>
      <c r="D276" s="298" t="s">
        <v>166</v>
      </c>
      <c r="E276" s="289">
        <v>10000</v>
      </c>
      <c r="F276" s="449"/>
      <c r="G276" s="449"/>
      <c r="H276" s="450"/>
    </row>
    <row r="277" spans="1:8" ht="15" customHeight="1">
      <c r="A277" s="267">
        <v>42426</v>
      </c>
      <c r="B277" s="297" t="s">
        <v>164</v>
      </c>
      <c r="C277" s="290" t="s">
        <v>291</v>
      </c>
      <c r="D277" s="298" t="s">
        <v>166</v>
      </c>
      <c r="E277" s="289">
        <v>10000</v>
      </c>
      <c r="F277" s="449"/>
      <c r="G277" s="449"/>
      <c r="H277" s="450"/>
    </row>
    <row r="278" spans="1:8" ht="15" customHeight="1">
      <c r="A278" s="267">
        <v>42426</v>
      </c>
      <c r="B278" s="297" t="s">
        <v>164</v>
      </c>
      <c r="C278" s="290" t="s">
        <v>292</v>
      </c>
      <c r="D278" s="298" t="s">
        <v>166</v>
      </c>
      <c r="E278" s="289">
        <v>10000</v>
      </c>
      <c r="F278" s="449"/>
      <c r="G278" s="449"/>
      <c r="H278" s="450"/>
    </row>
    <row r="279" spans="1:8" ht="15" customHeight="1">
      <c r="A279" s="267">
        <v>42426</v>
      </c>
      <c r="B279" s="297" t="s">
        <v>164</v>
      </c>
      <c r="C279" s="290" t="s">
        <v>412</v>
      </c>
      <c r="D279" s="298" t="s">
        <v>166</v>
      </c>
      <c r="E279" s="289">
        <v>10000</v>
      </c>
      <c r="F279" s="449"/>
      <c r="G279" s="449"/>
      <c r="H279" s="450"/>
    </row>
    <row r="280" spans="1:8" ht="15" customHeight="1">
      <c r="A280" s="267">
        <v>42426</v>
      </c>
      <c r="B280" s="297" t="s">
        <v>164</v>
      </c>
      <c r="C280" s="290" t="s">
        <v>293</v>
      </c>
      <c r="D280" s="298" t="s">
        <v>166</v>
      </c>
      <c r="E280" s="289">
        <v>10000</v>
      </c>
      <c r="F280" s="449"/>
      <c r="G280" s="449"/>
      <c r="H280" s="450"/>
    </row>
    <row r="281" spans="1:8" ht="15" customHeight="1">
      <c r="A281" s="267">
        <v>42426</v>
      </c>
      <c r="B281" s="297" t="s">
        <v>164</v>
      </c>
      <c r="C281" s="290" t="s">
        <v>294</v>
      </c>
      <c r="D281" s="298" t="s">
        <v>166</v>
      </c>
      <c r="E281" s="289">
        <v>10000</v>
      </c>
      <c r="F281" s="449"/>
      <c r="G281" s="449"/>
      <c r="H281" s="450"/>
    </row>
    <row r="282" spans="1:8" ht="15" customHeight="1">
      <c r="A282" s="267">
        <v>42426</v>
      </c>
      <c r="B282" s="297" t="s">
        <v>164</v>
      </c>
      <c r="C282" s="290" t="s">
        <v>413</v>
      </c>
      <c r="D282" s="298" t="s">
        <v>166</v>
      </c>
      <c r="E282" s="289">
        <v>10000</v>
      </c>
      <c r="F282" s="449"/>
      <c r="G282" s="449"/>
      <c r="H282" s="450"/>
    </row>
    <row r="283" spans="1:8" ht="15" customHeight="1">
      <c r="A283" s="267">
        <v>42426</v>
      </c>
      <c r="B283" s="297" t="s">
        <v>164</v>
      </c>
      <c r="C283" s="290" t="s">
        <v>414</v>
      </c>
      <c r="D283" s="298" t="s">
        <v>166</v>
      </c>
      <c r="E283" s="289">
        <v>10000</v>
      </c>
      <c r="F283" s="449"/>
      <c r="G283" s="449"/>
      <c r="H283" s="450"/>
    </row>
    <row r="284" spans="1:8" ht="15" customHeight="1">
      <c r="A284" s="267">
        <v>42426</v>
      </c>
      <c r="B284" s="297" t="s">
        <v>164</v>
      </c>
      <c r="C284" s="290" t="s">
        <v>296</v>
      </c>
      <c r="D284" s="298" t="s">
        <v>166</v>
      </c>
      <c r="E284" s="289">
        <v>10000</v>
      </c>
      <c r="F284" s="449"/>
      <c r="G284" s="449"/>
      <c r="H284" s="450"/>
    </row>
    <row r="285" spans="1:8" ht="15" customHeight="1">
      <c r="A285" s="267">
        <v>42426</v>
      </c>
      <c r="B285" s="297" t="s">
        <v>164</v>
      </c>
      <c r="C285" s="290" t="s">
        <v>297</v>
      </c>
      <c r="D285" s="298" t="s">
        <v>166</v>
      </c>
      <c r="E285" s="289">
        <v>5000</v>
      </c>
      <c r="F285" s="449"/>
      <c r="G285" s="449"/>
      <c r="H285" s="450"/>
    </row>
    <row r="286" spans="1:8" ht="15" customHeight="1">
      <c r="A286" s="267">
        <v>42426</v>
      </c>
      <c r="B286" s="297" t="s">
        <v>164</v>
      </c>
      <c r="C286" s="290" t="s">
        <v>298</v>
      </c>
      <c r="D286" s="298" t="s">
        <v>166</v>
      </c>
      <c r="E286" s="289">
        <v>10000</v>
      </c>
      <c r="F286" s="449"/>
      <c r="G286" s="449"/>
      <c r="H286" s="450"/>
    </row>
    <row r="287" spans="1:8" ht="15" customHeight="1">
      <c r="A287" s="267">
        <v>42426</v>
      </c>
      <c r="B287" s="297" t="s">
        <v>164</v>
      </c>
      <c r="C287" s="290" t="s">
        <v>299</v>
      </c>
      <c r="D287" s="298" t="s">
        <v>166</v>
      </c>
      <c r="E287" s="289">
        <v>10000</v>
      </c>
      <c r="F287" s="449"/>
      <c r="G287" s="449"/>
      <c r="H287" s="450"/>
    </row>
    <row r="288" spans="1:8" ht="15" customHeight="1">
      <c r="A288" s="267">
        <v>42426</v>
      </c>
      <c r="B288" s="297" t="s">
        <v>164</v>
      </c>
      <c r="C288" s="290" t="s">
        <v>300</v>
      </c>
      <c r="D288" s="298" t="s">
        <v>166</v>
      </c>
      <c r="E288" s="289">
        <v>5000</v>
      </c>
      <c r="F288" s="449"/>
      <c r="G288" s="449"/>
      <c r="H288" s="450"/>
    </row>
    <row r="289" spans="1:8" ht="15" customHeight="1">
      <c r="A289" s="267">
        <v>42426</v>
      </c>
      <c r="B289" s="297" t="s">
        <v>164</v>
      </c>
      <c r="C289" s="290" t="s">
        <v>301</v>
      </c>
      <c r="D289" s="298" t="s">
        <v>166</v>
      </c>
      <c r="E289" s="289">
        <v>10000</v>
      </c>
      <c r="F289" s="449"/>
      <c r="G289" s="449"/>
      <c r="H289" s="450"/>
    </row>
    <row r="290" spans="1:8" ht="15" customHeight="1">
      <c r="A290" s="267">
        <v>42426</v>
      </c>
      <c r="B290" s="297" t="s">
        <v>164</v>
      </c>
      <c r="C290" s="290" t="s">
        <v>302</v>
      </c>
      <c r="D290" s="298" t="s">
        <v>166</v>
      </c>
      <c r="E290" s="289">
        <v>10000</v>
      </c>
      <c r="F290" s="449"/>
      <c r="G290" s="449"/>
      <c r="H290" s="450"/>
    </row>
    <row r="291" spans="1:8" ht="15" customHeight="1">
      <c r="A291" s="267">
        <v>42426</v>
      </c>
      <c r="B291" s="297" t="s">
        <v>164</v>
      </c>
      <c r="C291" s="290" t="s">
        <v>303</v>
      </c>
      <c r="D291" s="298" t="s">
        <v>166</v>
      </c>
      <c r="E291" s="289">
        <v>10000</v>
      </c>
      <c r="F291" s="449"/>
      <c r="G291" s="449"/>
      <c r="H291" s="450"/>
    </row>
    <row r="292" spans="1:8" ht="15" customHeight="1">
      <c r="A292" s="267">
        <v>42426</v>
      </c>
      <c r="B292" s="297" t="s">
        <v>164</v>
      </c>
      <c r="C292" s="290" t="s">
        <v>304</v>
      </c>
      <c r="D292" s="298" t="s">
        <v>166</v>
      </c>
      <c r="E292" s="289">
        <v>10000</v>
      </c>
      <c r="F292" s="449"/>
      <c r="G292" s="449"/>
      <c r="H292" s="450"/>
    </row>
    <row r="293" spans="1:8" ht="15" customHeight="1">
      <c r="A293" s="267">
        <v>42426</v>
      </c>
      <c r="B293" s="297" t="s">
        <v>164</v>
      </c>
      <c r="C293" s="290" t="s">
        <v>305</v>
      </c>
      <c r="D293" s="298" t="s">
        <v>166</v>
      </c>
      <c r="E293" s="289">
        <v>10000</v>
      </c>
      <c r="F293" s="449"/>
      <c r="G293" s="449"/>
      <c r="H293" s="450"/>
    </row>
    <row r="294" spans="1:8" ht="15" customHeight="1">
      <c r="A294" s="267">
        <v>42426</v>
      </c>
      <c r="B294" s="297" t="s">
        <v>164</v>
      </c>
      <c r="C294" s="290" t="s">
        <v>307</v>
      </c>
      <c r="D294" s="298" t="s">
        <v>166</v>
      </c>
      <c r="E294" s="289">
        <v>10000</v>
      </c>
      <c r="F294" s="449"/>
      <c r="G294" s="449"/>
      <c r="H294" s="450"/>
    </row>
    <row r="295" spans="1:8" ht="15" customHeight="1">
      <c r="A295" s="267">
        <v>42426</v>
      </c>
      <c r="B295" s="297" t="s">
        <v>164</v>
      </c>
      <c r="C295" s="290" t="s">
        <v>308</v>
      </c>
      <c r="D295" s="298" t="s">
        <v>166</v>
      </c>
      <c r="E295" s="289">
        <v>10000</v>
      </c>
      <c r="F295" s="449"/>
      <c r="G295" s="449"/>
      <c r="H295" s="450"/>
    </row>
    <row r="296" spans="1:8" ht="15" customHeight="1">
      <c r="A296" s="267">
        <v>42426</v>
      </c>
      <c r="B296" s="297" t="s">
        <v>164</v>
      </c>
      <c r="C296" s="290" t="s">
        <v>309</v>
      </c>
      <c r="D296" s="298" t="s">
        <v>166</v>
      </c>
      <c r="E296" s="289">
        <v>10000</v>
      </c>
      <c r="F296" s="449"/>
      <c r="G296" s="449"/>
      <c r="H296" s="450"/>
    </row>
    <row r="297" spans="1:8" ht="15" customHeight="1">
      <c r="A297" s="267">
        <v>42426</v>
      </c>
      <c r="B297" s="297" t="s">
        <v>164</v>
      </c>
      <c r="C297" s="290" t="s">
        <v>415</v>
      </c>
      <c r="D297" s="298" t="s">
        <v>166</v>
      </c>
      <c r="E297" s="289">
        <v>10000</v>
      </c>
      <c r="F297" s="449"/>
      <c r="G297" s="449"/>
      <c r="H297" s="450"/>
    </row>
    <row r="298" spans="1:8" ht="15" customHeight="1">
      <c r="A298" s="267">
        <v>42426</v>
      </c>
      <c r="B298" s="297" t="s">
        <v>164</v>
      </c>
      <c r="C298" s="290" t="s">
        <v>416</v>
      </c>
      <c r="D298" s="298" t="s">
        <v>166</v>
      </c>
      <c r="E298" s="289">
        <v>5000</v>
      </c>
      <c r="F298" s="449"/>
      <c r="G298" s="449"/>
      <c r="H298" s="450"/>
    </row>
    <row r="299" spans="1:8" ht="15" customHeight="1">
      <c r="A299" s="267">
        <v>42426</v>
      </c>
      <c r="B299" s="297" t="s">
        <v>164</v>
      </c>
      <c r="C299" s="290" t="s">
        <v>417</v>
      </c>
      <c r="D299" s="298" t="s">
        <v>166</v>
      </c>
      <c r="E299" s="289">
        <v>10000</v>
      </c>
      <c r="F299" s="449"/>
      <c r="G299" s="449"/>
      <c r="H299" s="450"/>
    </row>
    <row r="300" spans="1:8" ht="15" customHeight="1">
      <c r="A300" s="267">
        <v>42426</v>
      </c>
      <c r="B300" s="297" t="s">
        <v>164</v>
      </c>
      <c r="C300" s="290" t="s">
        <v>418</v>
      </c>
      <c r="D300" s="298" t="s">
        <v>166</v>
      </c>
      <c r="E300" s="289">
        <v>30000</v>
      </c>
      <c r="F300" s="449"/>
      <c r="G300" s="449"/>
      <c r="H300" s="450"/>
    </row>
    <row r="301" spans="1:8" ht="15" customHeight="1">
      <c r="A301" s="267">
        <v>42426</v>
      </c>
      <c r="B301" s="297" t="s">
        <v>164</v>
      </c>
      <c r="C301" s="290" t="s">
        <v>419</v>
      </c>
      <c r="D301" s="298" t="s">
        <v>166</v>
      </c>
      <c r="E301" s="289">
        <v>10000</v>
      </c>
      <c r="F301" s="449"/>
      <c r="G301" s="449"/>
      <c r="H301" s="450"/>
    </row>
    <row r="302" spans="1:8" ht="15" customHeight="1">
      <c r="A302" s="267">
        <v>42426</v>
      </c>
      <c r="B302" s="297" t="s">
        <v>164</v>
      </c>
      <c r="C302" s="290" t="s">
        <v>420</v>
      </c>
      <c r="D302" s="298" t="s">
        <v>166</v>
      </c>
      <c r="E302" s="289">
        <v>2820</v>
      </c>
      <c r="F302" s="449"/>
      <c r="G302" s="449"/>
      <c r="H302" s="450"/>
    </row>
    <row r="303" spans="1:8" ht="15" customHeight="1">
      <c r="A303" s="267">
        <v>42426</v>
      </c>
      <c r="B303" s="297" t="s">
        <v>164</v>
      </c>
      <c r="C303" s="290" t="s">
        <v>421</v>
      </c>
      <c r="D303" s="298" t="s">
        <v>166</v>
      </c>
      <c r="E303" s="289">
        <v>10000</v>
      </c>
      <c r="F303" s="449"/>
      <c r="G303" s="449"/>
      <c r="H303" s="450"/>
    </row>
    <row r="304" spans="1:8" ht="15" customHeight="1">
      <c r="A304" s="267">
        <v>42426</v>
      </c>
      <c r="B304" s="297" t="s">
        <v>164</v>
      </c>
      <c r="C304" s="290" t="s">
        <v>422</v>
      </c>
      <c r="D304" s="298" t="s">
        <v>166</v>
      </c>
      <c r="E304" s="289">
        <v>10000</v>
      </c>
      <c r="F304" s="449"/>
      <c r="G304" s="449"/>
      <c r="H304" s="450"/>
    </row>
    <row r="305" spans="1:8" ht="15" customHeight="1">
      <c r="A305" s="267">
        <v>42426</v>
      </c>
      <c r="B305" s="297" t="s">
        <v>164</v>
      </c>
      <c r="C305" s="290" t="s">
        <v>423</v>
      </c>
      <c r="D305" s="298" t="s">
        <v>166</v>
      </c>
      <c r="E305" s="289">
        <v>10000</v>
      </c>
      <c r="F305" s="449"/>
      <c r="G305" s="449"/>
      <c r="H305" s="450"/>
    </row>
    <row r="306" spans="1:8" ht="15" customHeight="1">
      <c r="A306" s="267">
        <v>42426</v>
      </c>
      <c r="B306" s="297" t="s">
        <v>164</v>
      </c>
      <c r="C306" s="290" t="s">
        <v>424</v>
      </c>
      <c r="D306" s="298" t="s">
        <v>166</v>
      </c>
      <c r="E306" s="289">
        <v>10000</v>
      </c>
      <c r="F306" s="449"/>
      <c r="G306" s="449"/>
      <c r="H306" s="450"/>
    </row>
    <row r="307" spans="1:8" ht="15" customHeight="1">
      <c r="A307" s="267">
        <v>42426</v>
      </c>
      <c r="B307" s="297" t="s">
        <v>164</v>
      </c>
      <c r="C307" s="290" t="s">
        <v>425</v>
      </c>
      <c r="D307" s="298" t="s">
        <v>166</v>
      </c>
      <c r="E307" s="289">
        <v>10000</v>
      </c>
      <c r="F307" s="449"/>
      <c r="G307" s="449"/>
      <c r="H307" s="450"/>
    </row>
    <row r="308" spans="1:8" ht="15" customHeight="1">
      <c r="A308" s="267">
        <v>42426</v>
      </c>
      <c r="B308" s="297" t="s">
        <v>164</v>
      </c>
      <c r="C308" s="290" t="s">
        <v>426</v>
      </c>
      <c r="D308" s="298" t="s">
        <v>166</v>
      </c>
      <c r="E308" s="289">
        <v>10000</v>
      </c>
      <c r="F308" s="449"/>
      <c r="G308" s="449"/>
      <c r="H308" s="450"/>
    </row>
    <row r="309" spans="1:8" ht="15" customHeight="1">
      <c r="A309" s="267">
        <v>42426</v>
      </c>
      <c r="B309" s="297" t="s">
        <v>164</v>
      </c>
      <c r="C309" s="290" t="s">
        <v>322</v>
      </c>
      <c r="D309" s="298" t="s">
        <v>166</v>
      </c>
      <c r="E309" s="289">
        <v>10000</v>
      </c>
      <c r="F309" s="449"/>
      <c r="G309" s="449"/>
      <c r="H309" s="450"/>
    </row>
    <row r="310" spans="1:8" ht="15" customHeight="1">
      <c r="A310" s="267">
        <v>42426</v>
      </c>
      <c r="B310" s="297" t="s">
        <v>164</v>
      </c>
      <c r="C310" s="290" t="s">
        <v>323</v>
      </c>
      <c r="D310" s="298" t="s">
        <v>166</v>
      </c>
      <c r="E310" s="289">
        <v>10000</v>
      </c>
      <c r="F310" s="449"/>
      <c r="G310" s="449"/>
      <c r="H310" s="450"/>
    </row>
    <row r="311" spans="1:8" ht="15" customHeight="1">
      <c r="A311" s="267">
        <v>42426</v>
      </c>
      <c r="B311" s="297" t="s">
        <v>164</v>
      </c>
      <c r="C311" s="290" t="s">
        <v>324</v>
      </c>
      <c r="D311" s="298" t="s">
        <v>166</v>
      </c>
      <c r="E311" s="289">
        <v>10000</v>
      </c>
      <c r="F311" s="449"/>
      <c r="G311" s="449"/>
      <c r="H311" s="450"/>
    </row>
    <row r="312" spans="1:8" ht="15" customHeight="1">
      <c r="A312" s="267">
        <v>42426</v>
      </c>
      <c r="B312" s="297" t="s">
        <v>164</v>
      </c>
      <c r="C312" s="290" t="s">
        <v>325</v>
      </c>
      <c r="D312" s="298" t="s">
        <v>166</v>
      </c>
      <c r="E312" s="289">
        <v>10000</v>
      </c>
      <c r="F312" s="449"/>
      <c r="G312" s="449"/>
      <c r="H312" s="450"/>
    </row>
    <row r="313" spans="1:8" ht="15" customHeight="1">
      <c r="A313" s="267">
        <v>42426</v>
      </c>
      <c r="B313" s="297" t="s">
        <v>164</v>
      </c>
      <c r="C313" s="290" t="s">
        <v>326</v>
      </c>
      <c r="D313" s="298" t="s">
        <v>166</v>
      </c>
      <c r="E313" s="289">
        <v>10000</v>
      </c>
      <c r="F313" s="449"/>
      <c r="G313" s="449"/>
      <c r="H313" s="450"/>
    </row>
    <row r="314" spans="1:8" ht="15" customHeight="1">
      <c r="A314" s="267">
        <v>42426</v>
      </c>
      <c r="B314" s="297" t="s">
        <v>164</v>
      </c>
      <c r="C314" s="290" t="s">
        <v>327</v>
      </c>
      <c r="D314" s="298" t="s">
        <v>166</v>
      </c>
      <c r="E314" s="289">
        <v>10000</v>
      </c>
      <c r="F314" s="449"/>
      <c r="G314" s="449"/>
      <c r="H314" s="450"/>
    </row>
    <row r="315" spans="1:8" ht="15" customHeight="1">
      <c r="A315" s="267">
        <v>42426</v>
      </c>
      <c r="B315" s="297" t="s">
        <v>164</v>
      </c>
      <c r="C315" s="290" t="s">
        <v>328</v>
      </c>
      <c r="D315" s="298" t="s">
        <v>166</v>
      </c>
      <c r="E315" s="289">
        <v>10000</v>
      </c>
      <c r="F315" s="449"/>
      <c r="G315" s="449"/>
      <c r="H315" s="450"/>
    </row>
    <row r="316" spans="1:8" ht="15" customHeight="1">
      <c r="A316" s="267">
        <v>42426</v>
      </c>
      <c r="B316" s="297" t="s">
        <v>164</v>
      </c>
      <c r="C316" s="290" t="s">
        <v>329</v>
      </c>
      <c r="D316" s="298" t="s">
        <v>166</v>
      </c>
      <c r="E316" s="289">
        <v>10000</v>
      </c>
      <c r="F316" s="449"/>
      <c r="G316" s="449"/>
      <c r="H316" s="450"/>
    </row>
    <row r="317" spans="1:8" ht="15" customHeight="1">
      <c r="A317" s="267">
        <v>42426</v>
      </c>
      <c r="B317" s="297" t="s">
        <v>164</v>
      </c>
      <c r="C317" s="290" t="s">
        <v>427</v>
      </c>
      <c r="D317" s="298" t="s">
        <v>166</v>
      </c>
      <c r="E317" s="289">
        <v>10000</v>
      </c>
      <c r="F317" s="449"/>
      <c r="G317" s="449"/>
      <c r="H317" s="450"/>
    </row>
    <row r="318" spans="1:8" ht="15" customHeight="1">
      <c r="A318" s="267">
        <v>42426</v>
      </c>
      <c r="B318" s="297" t="s">
        <v>164</v>
      </c>
      <c r="C318" s="290" t="s">
        <v>428</v>
      </c>
      <c r="D318" s="298" t="s">
        <v>166</v>
      </c>
      <c r="E318" s="289">
        <v>10000</v>
      </c>
      <c r="F318" s="449"/>
      <c r="G318" s="449"/>
      <c r="H318" s="450"/>
    </row>
    <row r="319" spans="1:8" ht="15" customHeight="1">
      <c r="A319" s="267">
        <v>42426</v>
      </c>
      <c r="B319" s="297" t="s">
        <v>164</v>
      </c>
      <c r="C319" s="290" t="s">
        <v>330</v>
      </c>
      <c r="D319" s="298" t="s">
        <v>166</v>
      </c>
      <c r="E319" s="289">
        <v>10000</v>
      </c>
      <c r="F319" s="449"/>
      <c r="G319" s="449"/>
      <c r="H319" s="450"/>
    </row>
    <row r="320" spans="1:8" ht="15" customHeight="1" thickBot="1">
      <c r="A320" s="267">
        <v>42427</v>
      </c>
      <c r="B320" s="297" t="s">
        <v>164</v>
      </c>
      <c r="C320" s="290" t="s">
        <v>429</v>
      </c>
      <c r="D320" s="298" t="s">
        <v>166</v>
      </c>
      <c r="E320" s="303">
        <v>10000</v>
      </c>
      <c r="F320" s="451"/>
      <c r="G320" s="451"/>
      <c r="H320" s="457"/>
    </row>
    <row r="321" spans="1:8" ht="15" customHeight="1" thickBot="1">
      <c r="A321" s="278" t="s">
        <v>170</v>
      </c>
      <c r="B321" s="445"/>
      <c r="C321" s="445"/>
      <c r="D321" s="463"/>
      <c r="E321" s="304">
        <f>SUM(E164:E320)</f>
        <v>2436960</v>
      </c>
      <c r="F321" s="440"/>
      <c r="G321" s="441"/>
      <c r="H321" s="442"/>
    </row>
    <row r="322" spans="1:8" ht="15" customHeight="1" thickBot="1">
      <c r="A322" s="278" t="s">
        <v>169</v>
      </c>
      <c r="B322" s="445"/>
      <c r="C322" s="445"/>
      <c r="D322" s="463"/>
      <c r="E322" s="305">
        <f>SUM(E163,E321)</f>
        <v>10275524</v>
      </c>
      <c r="F322" s="443"/>
      <c r="G322" s="443"/>
      <c r="H322" s="444"/>
    </row>
    <row r="323" spans="1:8" ht="15" customHeight="1">
      <c r="A323" s="267">
        <v>40970</v>
      </c>
      <c r="B323" s="297" t="s">
        <v>164</v>
      </c>
      <c r="C323" s="269" t="s">
        <v>430</v>
      </c>
      <c r="D323" s="298" t="s">
        <v>166</v>
      </c>
      <c r="E323" s="367">
        <v>40000</v>
      </c>
      <c r="F323" s="455"/>
      <c r="G323" s="455"/>
      <c r="H323" s="456"/>
    </row>
    <row r="324" spans="1:8" ht="15" customHeight="1">
      <c r="A324" s="267">
        <v>40973</v>
      </c>
      <c r="B324" s="297" t="s">
        <v>164</v>
      </c>
      <c r="C324" s="269" t="s">
        <v>431</v>
      </c>
      <c r="D324" s="298" t="s">
        <v>166</v>
      </c>
      <c r="E324" s="363">
        <v>9660</v>
      </c>
      <c r="F324" s="449"/>
      <c r="G324" s="449"/>
      <c r="H324" s="450"/>
    </row>
    <row r="325" spans="1:8" ht="15" customHeight="1">
      <c r="A325" s="267">
        <v>40973</v>
      </c>
      <c r="B325" s="297" t="s">
        <v>164</v>
      </c>
      <c r="C325" s="269" t="s">
        <v>432</v>
      </c>
      <c r="D325" s="298" t="s">
        <v>166</v>
      </c>
      <c r="E325" s="363">
        <v>9660</v>
      </c>
      <c r="F325" s="449"/>
      <c r="G325" s="449"/>
      <c r="H325" s="450"/>
    </row>
    <row r="326" spans="1:8" ht="15" customHeight="1">
      <c r="A326" s="267">
        <v>42438</v>
      </c>
      <c r="B326" s="297" t="s">
        <v>164</v>
      </c>
      <c r="C326" s="269" t="s">
        <v>361</v>
      </c>
      <c r="D326" s="298" t="s">
        <v>166</v>
      </c>
      <c r="E326" s="363">
        <v>400000</v>
      </c>
      <c r="F326" s="449"/>
      <c r="G326" s="449"/>
      <c r="H326" s="450"/>
    </row>
    <row r="327" spans="1:8" ht="15" customHeight="1">
      <c r="A327" s="267">
        <v>42442</v>
      </c>
      <c r="B327" s="297" t="s">
        <v>164</v>
      </c>
      <c r="C327" s="269" t="s">
        <v>433</v>
      </c>
      <c r="D327" s="298" t="s">
        <v>166</v>
      </c>
      <c r="E327" s="363">
        <v>172000</v>
      </c>
      <c r="F327" s="449"/>
      <c r="G327" s="449"/>
      <c r="H327" s="450"/>
    </row>
    <row r="328" spans="1:8" ht="15" customHeight="1">
      <c r="A328" s="267">
        <v>42446</v>
      </c>
      <c r="B328" s="297" t="s">
        <v>164</v>
      </c>
      <c r="C328" s="269" t="s">
        <v>434</v>
      </c>
      <c r="D328" s="298" t="s">
        <v>166</v>
      </c>
      <c r="E328" s="363">
        <v>120000</v>
      </c>
      <c r="F328" s="449"/>
      <c r="G328" s="449"/>
      <c r="H328" s="450"/>
    </row>
    <row r="329" spans="1:8" ht="15" customHeight="1">
      <c r="A329" s="267">
        <v>42452</v>
      </c>
      <c r="B329" s="268" t="s">
        <v>164</v>
      </c>
      <c r="C329" s="269" t="s">
        <v>435</v>
      </c>
      <c r="D329" s="298" t="s">
        <v>166</v>
      </c>
      <c r="E329" s="363">
        <v>10000</v>
      </c>
      <c r="F329" s="449"/>
      <c r="G329" s="449"/>
      <c r="H329" s="450"/>
    </row>
    <row r="330" spans="1:8" ht="15" customHeight="1">
      <c r="A330" s="267">
        <v>42454</v>
      </c>
      <c r="B330" s="268" t="s">
        <v>164</v>
      </c>
      <c r="C330" s="269" t="s">
        <v>436</v>
      </c>
      <c r="D330" s="298" t="s">
        <v>166</v>
      </c>
      <c r="E330" s="363">
        <v>10000</v>
      </c>
      <c r="F330" s="449"/>
      <c r="G330" s="449"/>
      <c r="H330" s="450"/>
    </row>
    <row r="331" spans="1:9" ht="15" customHeight="1">
      <c r="A331" s="267">
        <v>42455</v>
      </c>
      <c r="B331" s="268" t="s">
        <v>164</v>
      </c>
      <c r="C331" s="269" t="s">
        <v>437</v>
      </c>
      <c r="D331" s="298" t="s">
        <v>166</v>
      </c>
      <c r="E331" s="363">
        <v>10000</v>
      </c>
      <c r="F331" s="449"/>
      <c r="G331" s="449"/>
      <c r="H331" s="450"/>
      <c r="I331" s="266">
        <f>SUM(E331:E475)</f>
        <v>1538480</v>
      </c>
    </row>
    <row r="332" spans="1:8" ht="15" customHeight="1">
      <c r="A332" s="267">
        <v>42455</v>
      </c>
      <c r="B332" s="268" t="s">
        <v>164</v>
      </c>
      <c r="C332" s="269" t="s">
        <v>338</v>
      </c>
      <c r="D332" s="298" t="s">
        <v>166</v>
      </c>
      <c r="E332" s="363">
        <v>10000</v>
      </c>
      <c r="F332" s="449"/>
      <c r="G332" s="449"/>
      <c r="H332" s="450"/>
    </row>
    <row r="333" spans="1:8" ht="15" customHeight="1">
      <c r="A333" s="267">
        <v>42455</v>
      </c>
      <c r="B333" s="268" t="s">
        <v>164</v>
      </c>
      <c r="C333" s="282" t="s">
        <v>339</v>
      </c>
      <c r="D333" s="298" t="s">
        <v>166</v>
      </c>
      <c r="E333" s="363">
        <v>10000</v>
      </c>
      <c r="F333" s="449"/>
      <c r="G333" s="449"/>
      <c r="H333" s="450"/>
    </row>
    <row r="334" spans="1:8" ht="15" customHeight="1">
      <c r="A334" s="267">
        <v>42455</v>
      </c>
      <c r="B334" s="268" t="s">
        <v>164</v>
      </c>
      <c r="C334" s="269" t="s">
        <v>340</v>
      </c>
      <c r="D334" s="298" t="s">
        <v>166</v>
      </c>
      <c r="E334" s="363">
        <v>10000</v>
      </c>
      <c r="F334" s="449"/>
      <c r="G334" s="449"/>
      <c r="H334" s="450"/>
    </row>
    <row r="335" spans="1:8" ht="15" customHeight="1">
      <c r="A335" s="267">
        <v>42455</v>
      </c>
      <c r="B335" s="268" t="s">
        <v>164</v>
      </c>
      <c r="C335" s="269" t="s">
        <v>341</v>
      </c>
      <c r="D335" s="268" t="s">
        <v>166</v>
      </c>
      <c r="E335" s="363">
        <v>10000</v>
      </c>
      <c r="F335" s="449"/>
      <c r="G335" s="449"/>
      <c r="H335" s="450"/>
    </row>
    <row r="336" spans="1:8" ht="15" customHeight="1">
      <c r="A336" s="267">
        <v>42455</v>
      </c>
      <c r="B336" s="268" t="s">
        <v>164</v>
      </c>
      <c r="C336" s="269" t="s">
        <v>351</v>
      </c>
      <c r="D336" s="268" t="s">
        <v>166</v>
      </c>
      <c r="E336" s="363">
        <v>10000</v>
      </c>
      <c r="F336" s="449"/>
      <c r="G336" s="449"/>
      <c r="H336" s="450"/>
    </row>
    <row r="337" spans="1:8" ht="15" customHeight="1">
      <c r="A337" s="267">
        <v>42455</v>
      </c>
      <c r="B337" s="268" t="s">
        <v>164</v>
      </c>
      <c r="C337" s="269" t="s">
        <v>438</v>
      </c>
      <c r="D337" s="268" t="s">
        <v>166</v>
      </c>
      <c r="E337" s="363">
        <v>10000</v>
      </c>
      <c r="F337" s="449"/>
      <c r="G337" s="449"/>
      <c r="H337" s="450"/>
    </row>
    <row r="338" spans="1:8" ht="15" customHeight="1">
      <c r="A338" s="267">
        <v>42455</v>
      </c>
      <c r="B338" s="268" t="s">
        <v>164</v>
      </c>
      <c r="C338" s="269" t="s">
        <v>342</v>
      </c>
      <c r="D338" s="268" t="s">
        <v>166</v>
      </c>
      <c r="E338" s="363">
        <v>10000</v>
      </c>
      <c r="F338" s="449"/>
      <c r="G338" s="449"/>
      <c r="H338" s="450"/>
    </row>
    <row r="339" spans="1:8" ht="15" customHeight="1">
      <c r="A339" s="267">
        <v>42455</v>
      </c>
      <c r="B339" s="268" t="s">
        <v>164</v>
      </c>
      <c r="C339" s="269" t="s">
        <v>343</v>
      </c>
      <c r="D339" s="268" t="s">
        <v>166</v>
      </c>
      <c r="E339" s="363">
        <v>10000</v>
      </c>
      <c r="F339" s="449"/>
      <c r="G339" s="449"/>
      <c r="H339" s="450"/>
    </row>
    <row r="340" spans="1:8" ht="15" customHeight="1">
      <c r="A340" s="267">
        <v>42455</v>
      </c>
      <c r="B340" s="268" t="s">
        <v>164</v>
      </c>
      <c r="C340" s="269" t="s">
        <v>439</v>
      </c>
      <c r="D340" s="268" t="s">
        <v>166</v>
      </c>
      <c r="E340" s="363">
        <v>30000</v>
      </c>
      <c r="F340" s="449"/>
      <c r="G340" s="449"/>
      <c r="H340" s="450"/>
    </row>
    <row r="341" spans="1:8" ht="15" customHeight="1">
      <c r="A341" s="267">
        <v>42455</v>
      </c>
      <c r="B341" s="268" t="s">
        <v>164</v>
      </c>
      <c r="C341" s="269" t="s">
        <v>344</v>
      </c>
      <c r="D341" s="268" t="s">
        <v>166</v>
      </c>
      <c r="E341" s="363">
        <v>10000</v>
      </c>
      <c r="F341" s="449"/>
      <c r="G341" s="449"/>
      <c r="H341" s="450"/>
    </row>
    <row r="342" spans="1:8" ht="15" customHeight="1">
      <c r="A342" s="267">
        <v>42455</v>
      </c>
      <c r="B342" s="268" t="s">
        <v>164</v>
      </c>
      <c r="C342" s="269" t="s">
        <v>345</v>
      </c>
      <c r="D342" s="268" t="s">
        <v>166</v>
      </c>
      <c r="E342" s="363">
        <v>10000</v>
      </c>
      <c r="F342" s="449"/>
      <c r="G342" s="449"/>
      <c r="H342" s="450"/>
    </row>
    <row r="343" spans="1:8" ht="15" customHeight="1">
      <c r="A343" s="267">
        <v>42455</v>
      </c>
      <c r="B343" s="268" t="s">
        <v>164</v>
      </c>
      <c r="C343" s="269" t="s">
        <v>352</v>
      </c>
      <c r="D343" s="268" t="s">
        <v>166</v>
      </c>
      <c r="E343" s="363">
        <v>10000</v>
      </c>
      <c r="F343" s="449"/>
      <c r="G343" s="449"/>
      <c r="H343" s="450"/>
    </row>
    <row r="344" spans="1:8" ht="15" customHeight="1">
      <c r="A344" s="267">
        <v>42455</v>
      </c>
      <c r="B344" s="268" t="s">
        <v>164</v>
      </c>
      <c r="C344" s="269" t="s">
        <v>353</v>
      </c>
      <c r="D344" s="268" t="s">
        <v>166</v>
      </c>
      <c r="E344" s="363">
        <v>10000</v>
      </c>
      <c r="F344" s="449"/>
      <c r="G344" s="449"/>
      <c r="H344" s="450"/>
    </row>
    <row r="345" spans="1:8" ht="15" customHeight="1">
      <c r="A345" s="267">
        <v>42455</v>
      </c>
      <c r="B345" s="268" t="s">
        <v>164</v>
      </c>
      <c r="C345" s="269" t="s">
        <v>354</v>
      </c>
      <c r="D345" s="268" t="s">
        <v>166</v>
      </c>
      <c r="E345" s="363">
        <v>10000</v>
      </c>
      <c r="F345" s="449"/>
      <c r="G345" s="449"/>
      <c r="H345" s="450"/>
    </row>
    <row r="346" spans="1:8" ht="15" customHeight="1">
      <c r="A346" s="267">
        <v>42455</v>
      </c>
      <c r="B346" s="268" t="s">
        <v>164</v>
      </c>
      <c r="C346" s="269" t="s">
        <v>440</v>
      </c>
      <c r="D346" s="268" t="s">
        <v>166</v>
      </c>
      <c r="E346" s="363">
        <v>10000</v>
      </c>
      <c r="F346" s="449"/>
      <c r="G346" s="449"/>
      <c r="H346" s="450"/>
    </row>
    <row r="347" spans="1:8" ht="15" customHeight="1">
      <c r="A347" s="267">
        <v>42455</v>
      </c>
      <c r="B347" s="268" t="s">
        <v>164</v>
      </c>
      <c r="C347" s="269" t="s">
        <v>356</v>
      </c>
      <c r="D347" s="268" t="s">
        <v>166</v>
      </c>
      <c r="E347" s="363">
        <v>10000</v>
      </c>
      <c r="F347" s="449"/>
      <c r="G347" s="449"/>
      <c r="H347" s="450"/>
    </row>
    <row r="348" spans="1:8" ht="15" customHeight="1">
      <c r="A348" s="267">
        <v>42455</v>
      </c>
      <c r="B348" s="268" t="s">
        <v>164</v>
      </c>
      <c r="C348" s="269" t="s">
        <v>357</v>
      </c>
      <c r="D348" s="268" t="s">
        <v>166</v>
      </c>
      <c r="E348" s="363">
        <v>10000</v>
      </c>
      <c r="F348" s="449"/>
      <c r="G348" s="449"/>
      <c r="H348" s="450"/>
    </row>
    <row r="349" spans="1:8" ht="15" customHeight="1">
      <c r="A349" s="267">
        <v>42455</v>
      </c>
      <c r="B349" s="268" t="s">
        <v>164</v>
      </c>
      <c r="C349" s="269" t="s">
        <v>358</v>
      </c>
      <c r="D349" s="268" t="s">
        <v>166</v>
      </c>
      <c r="E349" s="363">
        <v>10000</v>
      </c>
      <c r="F349" s="449"/>
      <c r="G349" s="449"/>
      <c r="H349" s="450"/>
    </row>
    <row r="350" spans="1:8" ht="15" customHeight="1">
      <c r="A350" s="267">
        <v>42455</v>
      </c>
      <c r="B350" s="268" t="s">
        <v>164</v>
      </c>
      <c r="C350" s="269" t="s">
        <v>359</v>
      </c>
      <c r="D350" s="268" t="s">
        <v>166</v>
      </c>
      <c r="E350" s="363">
        <v>5000</v>
      </c>
      <c r="F350" s="449"/>
      <c r="G350" s="449"/>
      <c r="H350" s="450"/>
    </row>
    <row r="351" spans="1:8" ht="15" customHeight="1">
      <c r="A351" s="267">
        <v>42455</v>
      </c>
      <c r="B351" s="268" t="s">
        <v>164</v>
      </c>
      <c r="C351" s="269" t="s">
        <v>360</v>
      </c>
      <c r="D351" s="268" t="s">
        <v>166</v>
      </c>
      <c r="E351" s="363">
        <v>10000</v>
      </c>
      <c r="F351" s="449"/>
      <c r="G351" s="449"/>
      <c r="H351" s="450"/>
    </row>
    <row r="352" spans="1:8" ht="15" customHeight="1">
      <c r="A352" s="267">
        <v>42455</v>
      </c>
      <c r="B352" s="268" t="s">
        <v>164</v>
      </c>
      <c r="C352" s="269" t="s">
        <v>361</v>
      </c>
      <c r="D352" s="268" t="s">
        <v>166</v>
      </c>
      <c r="E352" s="363">
        <v>30000</v>
      </c>
      <c r="F352" s="449"/>
      <c r="G352" s="449"/>
      <c r="H352" s="450"/>
    </row>
    <row r="353" spans="1:8" ht="15" customHeight="1">
      <c r="A353" s="267">
        <v>42455</v>
      </c>
      <c r="B353" s="268" t="s">
        <v>164</v>
      </c>
      <c r="C353" s="269" t="s">
        <v>175</v>
      </c>
      <c r="D353" s="268" t="s">
        <v>166</v>
      </c>
      <c r="E353" s="363">
        <v>10000</v>
      </c>
      <c r="F353" s="449"/>
      <c r="G353" s="449"/>
      <c r="H353" s="450"/>
    </row>
    <row r="354" spans="1:8" ht="15" customHeight="1">
      <c r="A354" s="267">
        <v>42455</v>
      </c>
      <c r="B354" s="268" t="s">
        <v>164</v>
      </c>
      <c r="C354" s="306" t="s">
        <v>215</v>
      </c>
      <c r="D354" s="268" t="s">
        <v>166</v>
      </c>
      <c r="E354" s="363">
        <v>20000</v>
      </c>
      <c r="F354" s="449"/>
      <c r="G354" s="449"/>
      <c r="H354" s="450"/>
    </row>
    <row r="355" spans="1:8" ht="15" customHeight="1">
      <c r="A355" s="267">
        <v>42455</v>
      </c>
      <c r="B355" s="268" t="s">
        <v>164</v>
      </c>
      <c r="C355" s="307" t="s">
        <v>216</v>
      </c>
      <c r="D355" s="268" t="s">
        <v>166</v>
      </c>
      <c r="E355" s="363">
        <v>5000</v>
      </c>
      <c r="F355" s="449"/>
      <c r="G355" s="449"/>
      <c r="H355" s="450"/>
    </row>
    <row r="356" spans="1:8" ht="15" customHeight="1">
      <c r="A356" s="267">
        <v>42455</v>
      </c>
      <c r="B356" s="268" t="s">
        <v>164</v>
      </c>
      <c r="C356" s="269" t="s">
        <v>364</v>
      </c>
      <c r="D356" s="268" t="s">
        <v>166</v>
      </c>
      <c r="E356" s="363">
        <v>10000</v>
      </c>
      <c r="F356" s="449"/>
      <c r="G356" s="449"/>
      <c r="H356" s="450"/>
    </row>
    <row r="357" spans="1:8" ht="15" customHeight="1">
      <c r="A357" s="267">
        <v>42455</v>
      </c>
      <c r="B357" s="268" t="s">
        <v>164</v>
      </c>
      <c r="C357" s="269" t="s">
        <v>365</v>
      </c>
      <c r="D357" s="268" t="s">
        <v>171</v>
      </c>
      <c r="E357" s="363">
        <v>10000</v>
      </c>
      <c r="F357" s="449"/>
      <c r="G357" s="449"/>
      <c r="H357" s="450"/>
    </row>
    <row r="358" spans="1:8" ht="15" customHeight="1">
      <c r="A358" s="267">
        <v>42455</v>
      </c>
      <c r="B358" s="268" t="s">
        <v>172</v>
      </c>
      <c r="C358" s="269" t="s">
        <v>366</v>
      </c>
      <c r="D358" s="268" t="s">
        <v>166</v>
      </c>
      <c r="E358" s="363">
        <v>10000</v>
      </c>
      <c r="F358" s="449"/>
      <c r="G358" s="449"/>
      <c r="H358" s="449"/>
    </row>
    <row r="359" spans="1:8" ht="15" customHeight="1">
      <c r="A359" s="267">
        <v>42455</v>
      </c>
      <c r="B359" s="268" t="s">
        <v>172</v>
      </c>
      <c r="C359" s="269" t="s">
        <v>367</v>
      </c>
      <c r="D359" s="268" t="s">
        <v>166</v>
      </c>
      <c r="E359" s="363">
        <v>10000</v>
      </c>
      <c r="F359" s="449"/>
      <c r="G359" s="449"/>
      <c r="H359" s="449"/>
    </row>
    <row r="360" spans="1:8" ht="15" customHeight="1">
      <c r="A360" s="267">
        <v>42455</v>
      </c>
      <c r="B360" s="268" t="s">
        <v>172</v>
      </c>
      <c r="C360" s="269" t="s">
        <v>368</v>
      </c>
      <c r="D360" s="268" t="s">
        <v>166</v>
      </c>
      <c r="E360" s="363">
        <v>20000</v>
      </c>
      <c r="F360" s="449"/>
      <c r="G360" s="449"/>
      <c r="H360" s="449"/>
    </row>
    <row r="361" spans="1:8" ht="15" customHeight="1">
      <c r="A361" s="267">
        <v>42455</v>
      </c>
      <c r="B361" s="268" t="s">
        <v>172</v>
      </c>
      <c r="C361" s="269" t="s">
        <v>370</v>
      </c>
      <c r="D361" s="268" t="s">
        <v>166</v>
      </c>
      <c r="E361" s="363">
        <v>10000</v>
      </c>
      <c r="F361" s="449"/>
      <c r="G361" s="449"/>
      <c r="H361" s="449"/>
    </row>
    <row r="362" spans="1:8" ht="15" customHeight="1">
      <c r="A362" s="267">
        <v>42455</v>
      </c>
      <c r="B362" s="268" t="s">
        <v>172</v>
      </c>
      <c r="C362" s="269" t="s">
        <v>224</v>
      </c>
      <c r="D362" s="268" t="s">
        <v>166</v>
      </c>
      <c r="E362" s="363">
        <v>10000</v>
      </c>
      <c r="F362" s="449"/>
      <c r="G362" s="449"/>
      <c r="H362" s="450"/>
    </row>
    <row r="363" spans="1:8" ht="15" customHeight="1">
      <c r="A363" s="267">
        <v>42455</v>
      </c>
      <c r="B363" s="268" t="s">
        <v>172</v>
      </c>
      <c r="C363" s="282" t="s">
        <v>372</v>
      </c>
      <c r="D363" s="268" t="s">
        <v>166</v>
      </c>
      <c r="E363" s="363">
        <v>10000</v>
      </c>
      <c r="F363" s="449"/>
      <c r="G363" s="449"/>
      <c r="H363" s="450"/>
    </row>
    <row r="364" spans="1:8" ht="15" customHeight="1">
      <c r="A364" s="267">
        <v>42455</v>
      </c>
      <c r="B364" s="268" t="s">
        <v>172</v>
      </c>
      <c r="C364" s="269" t="s">
        <v>373</v>
      </c>
      <c r="D364" s="268" t="s">
        <v>166</v>
      </c>
      <c r="E364" s="363">
        <v>10000</v>
      </c>
      <c r="F364" s="449"/>
      <c r="G364" s="449"/>
      <c r="H364" s="450"/>
    </row>
    <row r="365" spans="1:8" ht="15" customHeight="1">
      <c r="A365" s="267">
        <v>42455</v>
      </c>
      <c r="B365" s="268" t="s">
        <v>172</v>
      </c>
      <c r="C365" s="269" t="s">
        <v>374</v>
      </c>
      <c r="D365" s="268" t="s">
        <v>166</v>
      </c>
      <c r="E365" s="363">
        <v>10000</v>
      </c>
      <c r="F365" s="449"/>
      <c r="G365" s="449"/>
      <c r="H365" s="450"/>
    </row>
    <row r="366" spans="1:8" ht="15" customHeight="1">
      <c r="A366" s="267">
        <v>42455</v>
      </c>
      <c r="B366" s="268" t="s">
        <v>172</v>
      </c>
      <c r="C366" s="269" t="s">
        <v>375</v>
      </c>
      <c r="D366" s="268" t="s">
        <v>166</v>
      </c>
      <c r="E366" s="363">
        <v>10000</v>
      </c>
      <c r="F366" s="449"/>
      <c r="G366" s="449"/>
      <c r="H366" s="450"/>
    </row>
    <row r="367" spans="1:8" ht="15" customHeight="1">
      <c r="A367" s="267">
        <v>42455</v>
      </c>
      <c r="B367" s="268" t="s">
        <v>172</v>
      </c>
      <c r="C367" s="269" t="s">
        <v>376</v>
      </c>
      <c r="D367" s="268" t="s">
        <v>166</v>
      </c>
      <c r="E367" s="363">
        <v>10000</v>
      </c>
      <c r="F367" s="449"/>
      <c r="G367" s="449"/>
      <c r="H367" s="450"/>
    </row>
    <row r="368" spans="1:8" ht="15" customHeight="1">
      <c r="A368" s="267">
        <v>42455</v>
      </c>
      <c r="B368" s="268" t="s">
        <v>172</v>
      </c>
      <c r="C368" s="269" t="s">
        <v>377</v>
      </c>
      <c r="D368" s="268" t="s">
        <v>166</v>
      </c>
      <c r="E368" s="363">
        <v>10000</v>
      </c>
      <c r="F368" s="449"/>
      <c r="G368" s="449"/>
      <c r="H368" s="450"/>
    </row>
    <row r="369" spans="1:8" ht="15" customHeight="1">
      <c r="A369" s="267">
        <v>42455</v>
      </c>
      <c r="B369" s="268" t="s">
        <v>172</v>
      </c>
      <c r="C369" s="269" t="s">
        <v>378</v>
      </c>
      <c r="D369" s="268" t="s">
        <v>166</v>
      </c>
      <c r="E369" s="363">
        <v>10000</v>
      </c>
      <c r="F369" s="449"/>
      <c r="G369" s="449"/>
      <c r="H369" s="450"/>
    </row>
    <row r="370" spans="1:8" ht="15" customHeight="1">
      <c r="A370" s="267">
        <v>42455</v>
      </c>
      <c r="B370" s="268" t="s">
        <v>172</v>
      </c>
      <c r="C370" s="269" t="s">
        <v>379</v>
      </c>
      <c r="D370" s="268" t="s">
        <v>166</v>
      </c>
      <c r="E370" s="363">
        <v>10000</v>
      </c>
      <c r="F370" s="449"/>
      <c r="G370" s="449"/>
      <c r="H370" s="450"/>
    </row>
    <row r="371" spans="1:8" ht="15" customHeight="1">
      <c r="A371" s="267">
        <v>42455</v>
      </c>
      <c r="B371" s="268" t="s">
        <v>172</v>
      </c>
      <c r="C371" s="269" t="s">
        <v>380</v>
      </c>
      <c r="D371" s="268" t="s">
        <v>166</v>
      </c>
      <c r="E371" s="363">
        <v>5000</v>
      </c>
      <c r="F371" s="449"/>
      <c r="G371" s="449"/>
      <c r="H371" s="450"/>
    </row>
    <row r="372" spans="1:8" ht="15" customHeight="1">
      <c r="A372" s="267">
        <v>42455</v>
      </c>
      <c r="B372" s="268" t="s">
        <v>172</v>
      </c>
      <c r="C372" s="269" t="s">
        <v>381</v>
      </c>
      <c r="D372" s="268" t="s">
        <v>166</v>
      </c>
      <c r="E372" s="363">
        <v>10000</v>
      </c>
      <c r="F372" s="449"/>
      <c r="G372" s="449"/>
      <c r="H372" s="450"/>
    </row>
    <row r="373" spans="1:8" ht="15" customHeight="1">
      <c r="A373" s="267">
        <v>42455</v>
      </c>
      <c r="B373" s="268" t="s">
        <v>172</v>
      </c>
      <c r="C373" s="269" t="s">
        <v>382</v>
      </c>
      <c r="D373" s="268" t="s">
        <v>166</v>
      </c>
      <c r="E373" s="363">
        <v>5000</v>
      </c>
      <c r="F373" s="449"/>
      <c r="G373" s="449"/>
      <c r="H373" s="450"/>
    </row>
    <row r="374" spans="1:8" ht="15" customHeight="1">
      <c r="A374" s="267">
        <v>42455</v>
      </c>
      <c r="B374" s="268" t="s">
        <v>172</v>
      </c>
      <c r="C374" s="269" t="s">
        <v>383</v>
      </c>
      <c r="D374" s="268" t="s">
        <v>166</v>
      </c>
      <c r="E374" s="363">
        <v>10000</v>
      </c>
      <c r="F374" s="449"/>
      <c r="G374" s="449"/>
      <c r="H374" s="450"/>
    </row>
    <row r="375" spans="1:8" ht="15" customHeight="1">
      <c r="A375" s="267">
        <v>42455</v>
      </c>
      <c r="B375" s="268" t="s">
        <v>172</v>
      </c>
      <c r="C375" s="269" t="s">
        <v>167</v>
      </c>
      <c r="D375" s="268" t="s">
        <v>166</v>
      </c>
      <c r="E375" s="363">
        <v>10000</v>
      </c>
      <c r="F375" s="449"/>
      <c r="G375" s="449"/>
      <c r="H375" s="450"/>
    </row>
    <row r="376" spans="1:8" ht="15" customHeight="1">
      <c r="A376" s="267">
        <v>42455</v>
      </c>
      <c r="B376" s="268" t="s">
        <v>172</v>
      </c>
      <c r="C376" s="269" t="s">
        <v>384</v>
      </c>
      <c r="D376" s="268" t="s">
        <v>166</v>
      </c>
      <c r="E376" s="363">
        <v>10000</v>
      </c>
      <c r="F376" s="449"/>
      <c r="G376" s="449"/>
      <c r="H376" s="450"/>
    </row>
    <row r="377" spans="1:8" ht="15" customHeight="1">
      <c r="A377" s="267">
        <v>42455</v>
      </c>
      <c r="B377" s="268" t="s">
        <v>172</v>
      </c>
      <c r="C377" s="269" t="s">
        <v>386</v>
      </c>
      <c r="D377" s="268" t="s">
        <v>166</v>
      </c>
      <c r="E377" s="363">
        <v>10000</v>
      </c>
      <c r="F377" s="449"/>
      <c r="G377" s="449"/>
      <c r="H377" s="450"/>
    </row>
    <row r="378" spans="1:8" ht="15" customHeight="1">
      <c r="A378" s="267">
        <v>42455</v>
      </c>
      <c r="B378" s="268" t="s">
        <v>172</v>
      </c>
      <c r="C378" s="269" t="s">
        <v>387</v>
      </c>
      <c r="D378" s="268" t="s">
        <v>166</v>
      </c>
      <c r="E378" s="363">
        <v>10000</v>
      </c>
      <c r="F378" s="449"/>
      <c r="G378" s="449"/>
      <c r="H378" s="450"/>
    </row>
    <row r="379" spans="1:8" ht="15" customHeight="1">
      <c r="A379" s="267">
        <v>42455</v>
      </c>
      <c r="B379" s="268" t="s">
        <v>172</v>
      </c>
      <c r="C379" s="269" t="s">
        <v>388</v>
      </c>
      <c r="D379" s="268" t="s">
        <v>166</v>
      </c>
      <c r="E379" s="363">
        <v>10000</v>
      </c>
      <c r="F379" s="449"/>
      <c r="G379" s="449"/>
      <c r="H379" s="450"/>
    </row>
    <row r="380" spans="1:8" ht="15" customHeight="1">
      <c r="A380" s="267">
        <v>42455</v>
      </c>
      <c r="B380" s="268" t="s">
        <v>172</v>
      </c>
      <c r="C380" s="269" t="s">
        <v>389</v>
      </c>
      <c r="D380" s="268" t="s">
        <v>166</v>
      </c>
      <c r="E380" s="363">
        <v>10000</v>
      </c>
      <c r="F380" s="449"/>
      <c r="G380" s="449"/>
      <c r="H380" s="450"/>
    </row>
    <row r="381" spans="1:8" ht="15" customHeight="1">
      <c r="A381" s="267">
        <v>42455</v>
      </c>
      <c r="B381" s="268" t="s">
        <v>172</v>
      </c>
      <c r="C381" s="269" t="s">
        <v>390</v>
      </c>
      <c r="D381" s="268" t="s">
        <v>166</v>
      </c>
      <c r="E381" s="363">
        <v>10000</v>
      </c>
      <c r="F381" s="449"/>
      <c r="G381" s="449"/>
      <c r="H381" s="450"/>
    </row>
    <row r="382" spans="1:8" ht="15" customHeight="1">
      <c r="A382" s="267">
        <v>42455</v>
      </c>
      <c r="B382" s="268" t="s">
        <v>172</v>
      </c>
      <c r="C382" s="269" t="s">
        <v>334</v>
      </c>
      <c r="D382" s="268" t="s">
        <v>166</v>
      </c>
      <c r="E382" s="363">
        <v>10000</v>
      </c>
      <c r="F382" s="449"/>
      <c r="G382" s="449"/>
      <c r="H382" s="450"/>
    </row>
    <row r="383" spans="1:8" ht="15" customHeight="1">
      <c r="A383" s="267">
        <v>42455</v>
      </c>
      <c r="B383" s="268" t="s">
        <v>172</v>
      </c>
      <c r="C383" s="269" t="s">
        <v>391</v>
      </c>
      <c r="D383" s="268" t="s">
        <v>166</v>
      </c>
      <c r="E383" s="363">
        <v>10000</v>
      </c>
      <c r="F383" s="449"/>
      <c r="G383" s="449"/>
      <c r="H383" s="450"/>
    </row>
    <row r="384" spans="1:8" ht="15" customHeight="1">
      <c r="A384" s="267">
        <v>42455</v>
      </c>
      <c r="B384" s="268" t="s">
        <v>172</v>
      </c>
      <c r="C384" s="269" t="s">
        <v>392</v>
      </c>
      <c r="D384" s="268" t="s">
        <v>166</v>
      </c>
      <c r="E384" s="363">
        <v>10000</v>
      </c>
      <c r="F384" s="449"/>
      <c r="G384" s="449"/>
      <c r="H384" s="450"/>
    </row>
    <row r="385" spans="1:8" ht="15" customHeight="1">
      <c r="A385" s="267">
        <v>42455</v>
      </c>
      <c r="B385" s="268" t="s">
        <v>172</v>
      </c>
      <c r="C385" s="269" t="s">
        <v>393</v>
      </c>
      <c r="D385" s="268" t="s">
        <v>166</v>
      </c>
      <c r="E385" s="363">
        <v>10000</v>
      </c>
      <c r="F385" s="449"/>
      <c r="G385" s="449"/>
      <c r="H385" s="450"/>
    </row>
    <row r="386" spans="1:8" ht="15" customHeight="1">
      <c r="A386" s="267">
        <v>42455</v>
      </c>
      <c r="B386" s="268" t="s">
        <v>172</v>
      </c>
      <c r="C386" s="269" t="s">
        <v>394</v>
      </c>
      <c r="D386" s="268" t="s">
        <v>166</v>
      </c>
      <c r="E386" s="363">
        <v>10000</v>
      </c>
      <c r="F386" s="449"/>
      <c r="G386" s="449"/>
      <c r="H386" s="450"/>
    </row>
    <row r="387" spans="1:8" ht="15" customHeight="1">
      <c r="A387" s="267">
        <v>42455</v>
      </c>
      <c r="B387" s="268" t="s">
        <v>172</v>
      </c>
      <c r="C387" s="269" t="s">
        <v>395</v>
      </c>
      <c r="D387" s="268" t="s">
        <v>166</v>
      </c>
      <c r="E387" s="363">
        <v>5000</v>
      </c>
      <c r="F387" s="449"/>
      <c r="G387" s="449"/>
      <c r="H387" s="450"/>
    </row>
    <row r="388" spans="1:8" ht="15" customHeight="1">
      <c r="A388" s="267">
        <v>42455</v>
      </c>
      <c r="B388" s="268" t="s">
        <v>172</v>
      </c>
      <c r="C388" s="272" t="s">
        <v>247</v>
      </c>
      <c r="D388" s="268" t="s">
        <v>166</v>
      </c>
      <c r="E388" s="363">
        <v>10000</v>
      </c>
      <c r="F388" s="449"/>
      <c r="G388" s="449"/>
      <c r="H388" s="450"/>
    </row>
    <row r="389" spans="1:8" ht="15" customHeight="1">
      <c r="A389" s="267">
        <v>42455</v>
      </c>
      <c r="B389" s="268" t="s">
        <v>172</v>
      </c>
      <c r="C389" s="272" t="s">
        <v>441</v>
      </c>
      <c r="D389" s="268" t="s">
        <v>166</v>
      </c>
      <c r="E389" s="363">
        <v>10000</v>
      </c>
      <c r="F389" s="449"/>
      <c r="G389" s="449"/>
      <c r="H389" s="450"/>
    </row>
    <row r="390" spans="1:8" ht="15" customHeight="1">
      <c r="A390" s="267">
        <v>42455</v>
      </c>
      <c r="B390" s="268" t="s">
        <v>172</v>
      </c>
      <c r="C390" s="272" t="s">
        <v>248</v>
      </c>
      <c r="D390" s="268" t="s">
        <v>166</v>
      </c>
      <c r="E390" s="363">
        <v>10000</v>
      </c>
      <c r="F390" s="449"/>
      <c r="G390" s="449"/>
      <c r="H390" s="450"/>
    </row>
    <row r="391" spans="1:8" ht="15" customHeight="1">
      <c r="A391" s="267">
        <v>42455</v>
      </c>
      <c r="B391" s="268" t="s">
        <v>172</v>
      </c>
      <c r="C391" s="272" t="s">
        <v>249</v>
      </c>
      <c r="D391" s="268" t="s">
        <v>171</v>
      </c>
      <c r="E391" s="363">
        <v>10000</v>
      </c>
      <c r="F391" s="449"/>
      <c r="G391" s="449"/>
      <c r="H391" s="450"/>
    </row>
    <row r="392" spans="1:8" ht="15" customHeight="1">
      <c r="A392" s="267">
        <v>42455</v>
      </c>
      <c r="B392" s="268" t="s">
        <v>172</v>
      </c>
      <c r="C392" s="272" t="s">
        <v>250</v>
      </c>
      <c r="D392" s="268" t="s">
        <v>171</v>
      </c>
      <c r="E392" s="363">
        <v>10000</v>
      </c>
      <c r="F392" s="449"/>
      <c r="G392" s="449"/>
      <c r="H392" s="450"/>
    </row>
    <row r="393" spans="1:8" ht="15" customHeight="1">
      <c r="A393" s="267">
        <v>42455</v>
      </c>
      <c r="B393" s="268" t="s">
        <v>172</v>
      </c>
      <c r="C393" s="272" t="s">
        <v>251</v>
      </c>
      <c r="D393" s="268" t="s">
        <v>171</v>
      </c>
      <c r="E393" s="363">
        <v>10000</v>
      </c>
      <c r="F393" s="449"/>
      <c r="G393" s="449"/>
      <c r="H393" s="450"/>
    </row>
    <row r="394" spans="1:8" ht="15" customHeight="1">
      <c r="A394" s="267">
        <v>42455</v>
      </c>
      <c r="B394" s="268" t="s">
        <v>172</v>
      </c>
      <c r="C394" s="272" t="s">
        <v>252</v>
      </c>
      <c r="D394" s="268" t="s">
        <v>171</v>
      </c>
      <c r="E394" s="363">
        <v>10000</v>
      </c>
      <c r="F394" s="449"/>
      <c r="G394" s="449"/>
      <c r="H394" s="450"/>
    </row>
    <row r="395" spans="1:8" ht="15" customHeight="1">
      <c r="A395" s="267">
        <v>42455</v>
      </c>
      <c r="B395" s="268" t="s">
        <v>172</v>
      </c>
      <c r="C395" s="272" t="s">
        <v>253</v>
      </c>
      <c r="D395" s="268" t="s">
        <v>171</v>
      </c>
      <c r="E395" s="363">
        <v>10000</v>
      </c>
      <c r="F395" s="449"/>
      <c r="G395" s="449"/>
      <c r="H395" s="450"/>
    </row>
    <row r="396" spans="1:8" ht="15" customHeight="1">
      <c r="A396" s="267">
        <v>42455</v>
      </c>
      <c r="B396" s="268" t="s">
        <v>172</v>
      </c>
      <c r="C396" s="272" t="s">
        <v>404</v>
      </c>
      <c r="D396" s="268" t="s">
        <v>171</v>
      </c>
      <c r="E396" s="363">
        <v>10000</v>
      </c>
      <c r="F396" s="449"/>
      <c r="G396" s="449"/>
      <c r="H396" s="450"/>
    </row>
    <row r="397" spans="1:8" ht="15" customHeight="1">
      <c r="A397" s="267">
        <v>42455</v>
      </c>
      <c r="B397" s="268" t="s">
        <v>172</v>
      </c>
      <c r="C397" s="272" t="s">
        <v>442</v>
      </c>
      <c r="D397" s="268" t="s">
        <v>171</v>
      </c>
      <c r="E397" s="363">
        <v>10000</v>
      </c>
      <c r="F397" s="449"/>
      <c r="G397" s="449"/>
      <c r="H397" s="450"/>
    </row>
    <row r="398" spans="1:8" ht="15" customHeight="1">
      <c r="A398" s="267">
        <v>42455</v>
      </c>
      <c r="B398" s="268" t="s">
        <v>172</v>
      </c>
      <c r="C398" s="272" t="s">
        <v>255</v>
      </c>
      <c r="D398" s="268" t="s">
        <v>171</v>
      </c>
      <c r="E398" s="363">
        <v>10000</v>
      </c>
      <c r="F398" s="449"/>
      <c r="G398" s="449"/>
      <c r="H398" s="450"/>
    </row>
    <row r="399" spans="1:8" ht="15" customHeight="1">
      <c r="A399" s="267">
        <v>42455</v>
      </c>
      <c r="B399" s="268" t="s">
        <v>172</v>
      </c>
      <c r="C399" s="272" t="s">
        <v>256</v>
      </c>
      <c r="D399" s="268" t="s">
        <v>171</v>
      </c>
      <c r="E399" s="363">
        <v>10000</v>
      </c>
      <c r="F399" s="449"/>
      <c r="G399" s="449"/>
      <c r="H399" s="450"/>
    </row>
    <row r="400" spans="1:8" ht="15" customHeight="1">
      <c r="A400" s="267">
        <v>42455</v>
      </c>
      <c r="B400" s="268" t="s">
        <v>172</v>
      </c>
      <c r="C400" s="272" t="s">
        <v>443</v>
      </c>
      <c r="D400" s="268" t="s">
        <v>171</v>
      </c>
      <c r="E400" s="363">
        <v>10000</v>
      </c>
      <c r="F400" s="449"/>
      <c r="G400" s="449"/>
      <c r="H400" s="450"/>
    </row>
    <row r="401" spans="1:8" ht="15" customHeight="1">
      <c r="A401" s="267">
        <v>42455</v>
      </c>
      <c r="B401" s="268" t="s">
        <v>172</v>
      </c>
      <c r="C401" s="272" t="s">
        <v>258</v>
      </c>
      <c r="D401" s="268" t="s">
        <v>171</v>
      </c>
      <c r="E401" s="363">
        <v>10000</v>
      </c>
      <c r="F401" s="449"/>
      <c r="G401" s="449"/>
      <c r="H401" s="450"/>
    </row>
    <row r="402" spans="1:8" ht="15" customHeight="1">
      <c r="A402" s="267">
        <v>42455</v>
      </c>
      <c r="B402" s="268" t="s">
        <v>172</v>
      </c>
      <c r="C402" s="272" t="s">
        <v>259</v>
      </c>
      <c r="D402" s="268" t="s">
        <v>171</v>
      </c>
      <c r="E402" s="363">
        <v>10000</v>
      </c>
      <c r="F402" s="449"/>
      <c r="G402" s="449"/>
      <c r="H402" s="450"/>
    </row>
    <row r="403" spans="1:8" ht="15" customHeight="1">
      <c r="A403" s="267">
        <v>42455</v>
      </c>
      <c r="B403" s="268" t="s">
        <v>172</v>
      </c>
      <c r="C403" s="272" t="s">
        <v>260</v>
      </c>
      <c r="D403" s="268" t="s">
        <v>171</v>
      </c>
      <c r="E403" s="363">
        <v>10000</v>
      </c>
      <c r="F403" s="449"/>
      <c r="G403" s="449"/>
      <c r="H403" s="450"/>
    </row>
    <row r="404" spans="1:8" ht="15" customHeight="1">
      <c r="A404" s="267">
        <v>42455</v>
      </c>
      <c r="B404" s="268" t="s">
        <v>172</v>
      </c>
      <c r="C404" s="272" t="s">
        <v>261</v>
      </c>
      <c r="D404" s="268" t="s">
        <v>171</v>
      </c>
      <c r="E404" s="288">
        <v>10000</v>
      </c>
      <c r="F404" s="449"/>
      <c r="G404" s="449"/>
      <c r="H404" s="450"/>
    </row>
    <row r="405" spans="1:8" ht="15" customHeight="1">
      <c r="A405" s="267">
        <v>42455</v>
      </c>
      <c r="B405" s="268" t="s">
        <v>172</v>
      </c>
      <c r="C405" s="272" t="s">
        <v>262</v>
      </c>
      <c r="D405" s="268" t="s">
        <v>171</v>
      </c>
      <c r="E405" s="284">
        <v>10000</v>
      </c>
      <c r="F405" s="449"/>
      <c r="G405" s="449"/>
      <c r="H405" s="450"/>
    </row>
    <row r="406" spans="1:8" ht="15" customHeight="1">
      <c r="A406" s="267">
        <v>42455</v>
      </c>
      <c r="B406" s="268" t="s">
        <v>172</v>
      </c>
      <c r="C406" s="272" t="s">
        <v>263</v>
      </c>
      <c r="D406" s="268" t="s">
        <v>171</v>
      </c>
      <c r="E406" s="284">
        <v>10000</v>
      </c>
      <c r="F406" s="449"/>
      <c r="G406" s="449"/>
      <c r="H406" s="450"/>
    </row>
    <row r="407" spans="1:8" ht="15" customHeight="1">
      <c r="A407" s="267">
        <v>42455</v>
      </c>
      <c r="B407" s="268" t="s">
        <v>172</v>
      </c>
      <c r="C407" s="272" t="s">
        <v>264</v>
      </c>
      <c r="D407" s="268" t="s">
        <v>171</v>
      </c>
      <c r="E407" s="284">
        <v>10000</v>
      </c>
      <c r="F407" s="449"/>
      <c r="G407" s="449"/>
      <c r="H407" s="450"/>
    </row>
    <row r="408" spans="1:8" ht="15" customHeight="1">
      <c r="A408" s="267">
        <v>42455</v>
      </c>
      <c r="B408" s="268" t="s">
        <v>172</v>
      </c>
      <c r="C408" s="272" t="s">
        <v>186</v>
      </c>
      <c r="D408" s="268" t="s">
        <v>171</v>
      </c>
      <c r="E408" s="284">
        <v>10000</v>
      </c>
      <c r="F408" s="449"/>
      <c r="G408" s="449"/>
      <c r="H408" s="450"/>
    </row>
    <row r="409" spans="1:8" ht="15" customHeight="1">
      <c r="A409" s="267">
        <v>42455</v>
      </c>
      <c r="B409" s="268" t="s">
        <v>172</v>
      </c>
      <c r="C409" s="272" t="s">
        <v>265</v>
      </c>
      <c r="D409" s="268" t="s">
        <v>171</v>
      </c>
      <c r="E409" s="284">
        <v>5000</v>
      </c>
      <c r="F409" s="449"/>
      <c r="G409" s="449"/>
      <c r="H409" s="450"/>
    </row>
    <row r="410" spans="1:8" ht="15" customHeight="1">
      <c r="A410" s="267">
        <v>42455</v>
      </c>
      <c r="B410" s="268" t="s">
        <v>172</v>
      </c>
      <c r="C410" s="272" t="s">
        <v>267</v>
      </c>
      <c r="D410" s="268" t="s">
        <v>171</v>
      </c>
      <c r="E410" s="284">
        <v>10000</v>
      </c>
      <c r="F410" s="449"/>
      <c r="G410" s="449"/>
      <c r="H410" s="450"/>
    </row>
    <row r="411" spans="1:8" ht="15" customHeight="1">
      <c r="A411" s="267">
        <v>42455</v>
      </c>
      <c r="B411" s="268" t="s">
        <v>172</v>
      </c>
      <c r="C411" s="272" t="s">
        <v>268</v>
      </c>
      <c r="D411" s="268" t="s">
        <v>171</v>
      </c>
      <c r="E411" s="284">
        <v>30000</v>
      </c>
      <c r="F411" s="449"/>
      <c r="G411" s="449"/>
      <c r="H411" s="450"/>
    </row>
    <row r="412" spans="1:8" ht="15" customHeight="1">
      <c r="A412" s="267">
        <v>42455</v>
      </c>
      <c r="B412" s="268" t="s">
        <v>172</v>
      </c>
      <c r="C412" s="272" t="s">
        <v>444</v>
      </c>
      <c r="D412" s="268" t="s">
        <v>171</v>
      </c>
      <c r="E412" s="284">
        <v>40000</v>
      </c>
      <c r="F412" s="449"/>
      <c r="G412" s="449"/>
      <c r="H412" s="450"/>
    </row>
    <row r="413" spans="1:8" ht="15" customHeight="1">
      <c r="A413" s="267">
        <v>42455</v>
      </c>
      <c r="B413" s="268" t="s">
        <v>172</v>
      </c>
      <c r="C413" s="272" t="s">
        <v>269</v>
      </c>
      <c r="D413" s="268" t="s">
        <v>171</v>
      </c>
      <c r="E413" s="284">
        <v>10000</v>
      </c>
      <c r="F413" s="449"/>
      <c r="G413" s="449"/>
      <c r="H413" s="450"/>
    </row>
    <row r="414" spans="1:8" ht="15" customHeight="1">
      <c r="A414" s="267">
        <v>42455</v>
      </c>
      <c r="B414" s="268" t="s">
        <v>172</v>
      </c>
      <c r="C414" s="269" t="s">
        <v>270</v>
      </c>
      <c r="D414" s="268" t="s">
        <v>171</v>
      </c>
      <c r="E414" s="284">
        <v>20000</v>
      </c>
      <c r="F414" s="449"/>
      <c r="G414" s="449"/>
      <c r="H414" s="450"/>
    </row>
    <row r="415" spans="1:8" ht="15" customHeight="1">
      <c r="A415" s="267">
        <v>42455</v>
      </c>
      <c r="B415" s="268" t="s">
        <v>172</v>
      </c>
      <c r="C415" s="269" t="s">
        <v>271</v>
      </c>
      <c r="D415" s="268" t="s">
        <v>166</v>
      </c>
      <c r="E415" s="284">
        <v>10000</v>
      </c>
      <c r="F415" s="449"/>
      <c r="G415" s="449"/>
      <c r="H415" s="450"/>
    </row>
    <row r="416" spans="1:8" ht="15" customHeight="1">
      <c r="A416" s="267">
        <v>42455</v>
      </c>
      <c r="B416" s="268" t="s">
        <v>172</v>
      </c>
      <c r="C416" s="269" t="s">
        <v>272</v>
      </c>
      <c r="D416" s="268" t="s">
        <v>166</v>
      </c>
      <c r="E416" s="284">
        <v>10000</v>
      </c>
      <c r="F416" s="449"/>
      <c r="G416" s="449"/>
      <c r="H416" s="450"/>
    </row>
    <row r="417" spans="1:8" ht="15" customHeight="1">
      <c r="A417" s="267">
        <v>42455</v>
      </c>
      <c r="B417" s="268" t="s">
        <v>172</v>
      </c>
      <c r="C417" s="269" t="s">
        <v>273</v>
      </c>
      <c r="D417" s="268" t="s">
        <v>166</v>
      </c>
      <c r="E417" s="284">
        <v>10000</v>
      </c>
      <c r="F417" s="449"/>
      <c r="G417" s="449"/>
      <c r="H417" s="450"/>
    </row>
    <row r="418" spans="1:8" ht="15" customHeight="1">
      <c r="A418" s="267">
        <v>42455</v>
      </c>
      <c r="B418" s="268" t="s">
        <v>172</v>
      </c>
      <c r="C418" s="269" t="s">
        <v>274</v>
      </c>
      <c r="D418" s="268" t="s">
        <v>166</v>
      </c>
      <c r="E418" s="284">
        <v>10000</v>
      </c>
      <c r="F418" s="449"/>
      <c r="G418" s="449"/>
      <c r="H418" s="450"/>
    </row>
    <row r="419" spans="1:8" ht="15" customHeight="1">
      <c r="A419" s="267">
        <v>42455</v>
      </c>
      <c r="B419" s="268" t="s">
        <v>172</v>
      </c>
      <c r="C419" s="269" t="s">
        <v>275</v>
      </c>
      <c r="D419" s="268" t="s">
        <v>166</v>
      </c>
      <c r="E419" s="284">
        <v>10000</v>
      </c>
      <c r="F419" s="449"/>
      <c r="G419" s="449"/>
      <c r="H419" s="450"/>
    </row>
    <row r="420" spans="1:8" ht="15" customHeight="1">
      <c r="A420" s="267">
        <v>42455</v>
      </c>
      <c r="B420" s="268" t="s">
        <v>172</v>
      </c>
      <c r="C420" s="269" t="s">
        <v>276</v>
      </c>
      <c r="D420" s="268" t="s">
        <v>166</v>
      </c>
      <c r="E420" s="284">
        <v>10000</v>
      </c>
      <c r="F420" s="449"/>
      <c r="G420" s="449"/>
      <c r="H420" s="450"/>
    </row>
    <row r="421" spans="1:8" ht="15" customHeight="1">
      <c r="A421" s="267">
        <v>42455</v>
      </c>
      <c r="B421" s="268" t="s">
        <v>172</v>
      </c>
      <c r="C421" s="269" t="s">
        <v>277</v>
      </c>
      <c r="D421" s="268" t="s">
        <v>166</v>
      </c>
      <c r="E421" s="284">
        <v>10000</v>
      </c>
      <c r="F421" s="446"/>
      <c r="G421" s="447"/>
      <c r="H421" s="448"/>
    </row>
    <row r="422" spans="1:8" ht="15" customHeight="1">
      <c r="A422" s="267">
        <v>42455</v>
      </c>
      <c r="B422" s="268" t="s">
        <v>172</v>
      </c>
      <c r="C422" s="269" t="s">
        <v>278</v>
      </c>
      <c r="D422" s="268" t="s">
        <v>166</v>
      </c>
      <c r="E422" s="284">
        <v>10000</v>
      </c>
      <c r="F422" s="446"/>
      <c r="G422" s="447"/>
      <c r="H422" s="448"/>
    </row>
    <row r="423" spans="1:8" ht="15" customHeight="1">
      <c r="A423" s="267">
        <v>42455</v>
      </c>
      <c r="B423" s="268" t="s">
        <v>172</v>
      </c>
      <c r="C423" s="269" t="s">
        <v>279</v>
      </c>
      <c r="D423" s="268" t="s">
        <v>166</v>
      </c>
      <c r="E423" s="284">
        <v>10000</v>
      </c>
      <c r="F423" s="449"/>
      <c r="G423" s="449"/>
      <c r="H423" s="450"/>
    </row>
    <row r="424" spans="1:8" ht="15" customHeight="1">
      <c r="A424" s="267">
        <v>42455</v>
      </c>
      <c r="B424" s="268" t="s">
        <v>172</v>
      </c>
      <c r="C424" s="269" t="s">
        <v>280</v>
      </c>
      <c r="D424" s="268" t="s">
        <v>166</v>
      </c>
      <c r="E424" s="284">
        <v>10000</v>
      </c>
      <c r="F424" s="449"/>
      <c r="G424" s="449"/>
      <c r="H424" s="450"/>
    </row>
    <row r="425" spans="1:8" ht="15" customHeight="1">
      <c r="A425" s="267">
        <v>42455</v>
      </c>
      <c r="B425" s="268" t="s">
        <v>172</v>
      </c>
      <c r="C425" s="269" t="s">
        <v>281</v>
      </c>
      <c r="D425" s="268" t="s">
        <v>166</v>
      </c>
      <c r="E425" s="284">
        <v>10000</v>
      </c>
      <c r="F425" s="449"/>
      <c r="G425" s="449"/>
      <c r="H425" s="450"/>
    </row>
    <row r="426" spans="1:8" ht="15" customHeight="1">
      <c r="A426" s="267">
        <v>42455</v>
      </c>
      <c r="B426" s="268" t="s">
        <v>172</v>
      </c>
      <c r="C426" s="269" t="s">
        <v>411</v>
      </c>
      <c r="D426" s="268" t="s">
        <v>166</v>
      </c>
      <c r="E426" s="284">
        <v>10000</v>
      </c>
      <c r="F426" s="449"/>
      <c r="G426" s="449"/>
      <c r="H426" s="450"/>
    </row>
    <row r="427" spans="1:8" ht="15" customHeight="1">
      <c r="A427" s="267">
        <v>42455</v>
      </c>
      <c r="B427" s="268" t="s">
        <v>164</v>
      </c>
      <c r="C427" s="269" t="s">
        <v>282</v>
      </c>
      <c r="D427" s="268" t="s">
        <v>166</v>
      </c>
      <c r="E427" s="284">
        <v>10000</v>
      </c>
      <c r="F427" s="449"/>
      <c r="G427" s="449"/>
      <c r="H427" s="450"/>
    </row>
    <row r="428" spans="1:8" ht="15" customHeight="1">
      <c r="A428" s="267">
        <v>42455</v>
      </c>
      <c r="B428" s="268" t="s">
        <v>164</v>
      </c>
      <c r="C428" s="269" t="s">
        <v>284</v>
      </c>
      <c r="D428" s="268" t="s">
        <v>166</v>
      </c>
      <c r="E428" s="284">
        <v>10000</v>
      </c>
      <c r="F428" s="449"/>
      <c r="G428" s="449"/>
      <c r="H428" s="450"/>
    </row>
    <row r="429" spans="1:8" ht="15" customHeight="1">
      <c r="A429" s="267">
        <v>42455</v>
      </c>
      <c r="B429" s="268" t="s">
        <v>164</v>
      </c>
      <c r="C429" s="269" t="s">
        <v>285</v>
      </c>
      <c r="D429" s="268" t="s">
        <v>166</v>
      </c>
      <c r="E429" s="284">
        <v>10000</v>
      </c>
      <c r="F429" s="449"/>
      <c r="G429" s="449"/>
      <c r="H429" s="450"/>
    </row>
    <row r="430" spans="1:8" ht="15" customHeight="1">
      <c r="A430" s="267">
        <v>42455</v>
      </c>
      <c r="B430" s="268" t="s">
        <v>164</v>
      </c>
      <c r="C430" s="269" t="s">
        <v>286</v>
      </c>
      <c r="D430" s="268" t="s">
        <v>166</v>
      </c>
      <c r="E430" s="284">
        <v>10000</v>
      </c>
      <c r="F430" s="449"/>
      <c r="G430" s="449"/>
      <c r="H430" s="450"/>
    </row>
    <row r="431" spans="1:8" ht="15" customHeight="1">
      <c r="A431" s="267">
        <v>42455</v>
      </c>
      <c r="B431" s="268" t="s">
        <v>164</v>
      </c>
      <c r="C431" s="269" t="s">
        <v>287</v>
      </c>
      <c r="D431" s="268" t="s">
        <v>166</v>
      </c>
      <c r="E431" s="284">
        <v>10000</v>
      </c>
      <c r="F431" s="449"/>
      <c r="G431" s="449"/>
      <c r="H431" s="450"/>
    </row>
    <row r="432" spans="1:8" ht="15" customHeight="1">
      <c r="A432" s="267">
        <v>42455</v>
      </c>
      <c r="B432" s="268" t="s">
        <v>164</v>
      </c>
      <c r="C432" s="269" t="s">
        <v>288</v>
      </c>
      <c r="D432" s="268" t="s">
        <v>166</v>
      </c>
      <c r="E432" s="284">
        <v>10000</v>
      </c>
      <c r="F432" s="449"/>
      <c r="G432" s="449"/>
      <c r="H432" s="450"/>
    </row>
    <row r="433" spans="1:8" ht="15" customHeight="1">
      <c r="A433" s="267">
        <v>42455</v>
      </c>
      <c r="B433" s="268" t="s">
        <v>164</v>
      </c>
      <c r="C433" s="269" t="s">
        <v>290</v>
      </c>
      <c r="D433" s="268" t="s">
        <v>166</v>
      </c>
      <c r="E433" s="284">
        <v>10000</v>
      </c>
      <c r="F433" s="449"/>
      <c r="G433" s="449"/>
      <c r="H433" s="450"/>
    </row>
    <row r="434" spans="1:8" ht="15" customHeight="1">
      <c r="A434" s="267">
        <v>42455</v>
      </c>
      <c r="B434" s="268" t="s">
        <v>164</v>
      </c>
      <c r="C434" s="269" t="s">
        <v>291</v>
      </c>
      <c r="D434" s="268" t="s">
        <v>166</v>
      </c>
      <c r="E434" s="284">
        <v>10000</v>
      </c>
      <c r="F434" s="449"/>
      <c r="G434" s="449"/>
      <c r="H434" s="450"/>
    </row>
    <row r="435" spans="1:8" ht="15" customHeight="1">
      <c r="A435" s="267">
        <v>42455</v>
      </c>
      <c r="B435" s="268" t="s">
        <v>164</v>
      </c>
      <c r="C435" s="269" t="s">
        <v>292</v>
      </c>
      <c r="D435" s="268" t="s">
        <v>166</v>
      </c>
      <c r="E435" s="284">
        <v>10000</v>
      </c>
      <c r="F435" s="449"/>
      <c r="G435" s="449"/>
      <c r="H435" s="450"/>
    </row>
    <row r="436" spans="1:8" ht="15" customHeight="1">
      <c r="A436" s="267">
        <v>42455</v>
      </c>
      <c r="B436" s="268" t="s">
        <v>164</v>
      </c>
      <c r="C436" s="269" t="s">
        <v>412</v>
      </c>
      <c r="D436" s="268" t="s">
        <v>166</v>
      </c>
      <c r="E436" s="284">
        <v>10000</v>
      </c>
      <c r="F436" s="449"/>
      <c r="G436" s="449"/>
      <c r="H436" s="450"/>
    </row>
    <row r="437" spans="1:8" ht="15" customHeight="1">
      <c r="A437" s="267">
        <v>42455</v>
      </c>
      <c r="B437" s="268" t="s">
        <v>164</v>
      </c>
      <c r="C437" s="269" t="s">
        <v>293</v>
      </c>
      <c r="D437" s="268" t="s">
        <v>166</v>
      </c>
      <c r="E437" s="284">
        <v>10000</v>
      </c>
      <c r="F437" s="449"/>
      <c r="G437" s="449"/>
      <c r="H437" s="450"/>
    </row>
    <row r="438" spans="1:8" ht="15" customHeight="1">
      <c r="A438" s="267">
        <v>42455</v>
      </c>
      <c r="B438" s="268" t="s">
        <v>164</v>
      </c>
      <c r="C438" s="269" t="s">
        <v>294</v>
      </c>
      <c r="D438" s="268" t="s">
        <v>166</v>
      </c>
      <c r="E438" s="284">
        <v>10000</v>
      </c>
      <c r="F438" s="449"/>
      <c r="G438" s="449"/>
      <c r="H438" s="450"/>
    </row>
    <row r="439" spans="1:8" ht="15" customHeight="1">
      <c r="A439" s="267">
        <v>42455</v>
      </c>
      <c r="B439" s="268" t="s">
        <v>164</v>
      </c>
      <c r="C439" s="269" t="s">
        <v>413</v>
      </c>
      <c r="D439" s="268" t="s">
        <v>166</v>
      </c>
      <c r="E439" s="284">
        <v>10000</v>
      </c>
      <c r="F439" s="449"/>
      <c r="G439" s="449"/>
      <c r="H439" s="450"/>
    </row>
    <row r="440" spans="1:8" ht="15" customHeight="1">
      <c r="A440" s="267">
        <v>42455</v>
      </c>
      <c r="B440" s="268" t="s">
        <v>164</v>
      </c>
      <c r="C440" s="269" t="s">
        <v>414</v>
      </c>
      <c r="D440" s="268" t="s">
        <v>166</v>
      </c>
      <c r="E440" s="284">
        <v>10000</v>
      </c>
      <c r="F440" s="449"/>
      <c r="G440" s="449"/>
      <c r="H440" s="450"/>
    </row>
    <row r="441" spans="1:8" ht="15" customHeight="1">
      <c r="A441" s="267">
        <v>42455</v>
      </c>
      <c r="B441" s="268" t="s">
        <v>164</v>
      </c>
      <c r="C441" s="269" t="s">
        <v>296</v>
      </c>
      <c r="D441" s="268" t="s">
        <v>166</v>
      </c>
      <c r="E441" s="284">
        <v>10000</v>
      </c>
      <c r="F441" s="449"/>
      <c r="G441" s="449"/>
      <c r="H441" s="450"/>
    </row>
    <row r="442" spans="1:8" ht="15" customHeight="1">
      <c r="A442" s="267">
        <v>42455</v>
      </c>
      <c r="B442" s="268" t="s">
        <v>164</v>
      </c>
      <c r="C442" s="269" t="s">
        <v>297</v>
      </c>
      <c r="D442" s="268" t="s">
        <v>166</v>
      </c>
      <c r="E442" s="284">
        <v>5000</v>
      </c>
      <c r="F442" s="449"/>
      <c r="G442" s="449"/>
      <c r="H442" s="450"/>
    </row>
    <row r="443" spans="1:8" ht="15" customHeight="1">
      <c r="A443" s="267">
        <v>42455</v>
      </c>
      <c r="B443" s="268" t="s">
        <v>164</v>
      </c>
      <c r="C443" s="269" t="s">
        <v>298</v>
      </c>
      <c r="D443" s="268" t="s">
        <v>166</v>
      </c>
      <c r="E443" s="284">
        <v>10000</v>
      </c>
      <c r="F443" s="449"/>
      <c r="G443" s="449"/>
      <c r="H443" s="450"/>
    </row>
    <row r="444" spans="1:8" ht="15" customHeight="1">
      <c r="A444" s="267">
        <v>42455</v>
      </c>
      <c r="B444" s="268" t="s">
        <v>164</v>
      </c>
      <c r="C444" s="269" t="s">
        <v>299</v>
      </c>
      <c r="D444" s="268" t="s">
        <v>166</v>
      </c>
      <c r="E444" s="284">
        <v>10000</v>
      </c>
      <c r="F444" s="449"/>
      <c r="G444" s="449"/>
      <c r="H444" s="450"/>
    </row>
    <row r="445" spans="1:8" ht="15" customHeight="1">
      <c r="A445" s="267">
        <v>42455</v>
      </c>
      <c r="B445" s="268" t="s">
        <v>164</v>
      </c>
      <c r="C445" s="269" t="s">
        <v>300</v>
      </c>
      <c r="D445" s="268" t="s">
        <v>166</v>
      </c>
      <c r="E445" s="284">
        <v>5000</v>
      </c>
      <c r="F445" s="449"/>
      <c r="G445" s="449"/>
      <c r="H445" s="450"/>
    </row>
    <row r="446" spans="1:8" ht="15" customHeight="1">
      <c r="A446" s="267">
        <v>42455</v>
      </c>
      <c r="B446" s="268" t="s">
        <v>164</v>
      </c>
      <c r="C446" s="269" t="s">
        <v>301</v>
      </c>
      <c r="D446" s="268" t="s">
        <v>166</v>
      </c>
      <c r="E446" s="284">
        <v>10000</v>
      </c>
      <c r="F446" s="449"/>
      <c r="G446" s="449"/>
      <c r="H446" s="450"/>
    </row>
    <row r="447" spans="1:8" ht="15" customHeight="1">
      <c r="A447" s="267">
        <v>42455</v>
      </c>
      <c r="B447" s="268" t="s">
        <v>164</v>
      </c>
      <c r="C447" s="269" t="s">
        <v>302</v>
      </c>
      <c r="D447" s="268" t="s">
        <v>166</v>
      </c>
      <c r="E447" s="284">
        <v>10000</v>
      </c>
      <c r="F447" s="449"/>
      <c r="G447" s="449"/>
      <c r="H447" s="450"/>
    </row>
    <row r="448" spans="1:8" ht="15" customHeight="1">
      <c r="A448" s="267">
        <v>42455</v>
      </c>
      <c r="B448" s="268" t="s">
        <v>164</v>
      </c>
      <c r="C448" s="269" t="s">
        <v>303</v>
      </c>
      <c r="D448" s="268" t="s">
        <v>166</v>
      </c>
      <c r="E448" s="284">
        <v>10000</v>
      </c>
      <c r="F448" s="449"/>
      <c r="G448" s="449"/>
      <c r="H448" s="450"/>
    </row>
    <row r="449" spans="1:8" ht="15" customHeight="1">
      <c r="A449" s="267">
        <v>42455</v>
      </c>
      <c r="B449" s="268" t="s">
        <v>164</v>
      </c>
      <c r="C449" s="269" t="s">
        <v>304</v>
      </c>
      <c r="D449" s="268" t="s">
        <v>166</v>
      </c>
      <c r="E449" s="284">
        <v>10000</v>
      </c>
      <c r="F449" s="449"/>
      <c r="G449" s="449"/>
      <c r="H449" s="450"/>
    </row>
    <row r="450" spans="1:8" ht="15" customHeight="1">
      <c r="A450" s="267">
        <v>42455</v>
      </c>
      <c r="B450" s="268" t="s">
        <v>164</v>
      </c>
      <c r="C450" s="269" t="s">
        <v>305</v>
      </c>
      <c r="D450" s="268" t="s">
        <v>166</v>
      </c>
      <c r="E450" s="284">
        <v>10000</v>
      </c>
      <c r="F450" s="449"/>
      <c r="G450" s="449"/>
      <c r="H450" s="450"/>
    </row>
    <row r="451" spans="1:8" ht="15" customHeight="1">
      <c r="A451" s="267">
        <v>42455</v>
      </c>
      <c r="B451" s="268" t="s">
        <v>164</v>
      </c>
      <c r="C451" s="269" t="s">
        <v>307</v>
      </c>
      <c r="D451" s="268" t="s">
        <v>166</v>
      </c>
      <c r="E451" s="284">
        <v>10000</v>
      </c>
      <c r="F451" s="449"/>
      <c r="G451" s="449"/>
      <c r="H451" s="450"/>
    </row>
    <row r="452" spans="1:8" ht="15" customHeight="1">
      <c r="A452" s="267">
        <v>42455</v>
      </c>
      <c r="B452" s="268" t="s">
        <v>164</v>
      </c>
      <c r="C452" s="269" t="s">
        <v>308</v>
      </c>
      <c r="D452" s="268" t="s">
        <v>166</v>
      </c>
      <c r="E452" s="284">
        <v>10000</v>
      </c>
      <c r="F452" s="446"/>
      <c r="G452" s="447"/>
      <c r="H452" s="448"/>
    </row>
    <row r="453" spans="1:8" ht="15" customHeight="1">
      <c r="A453" s="267">
        <v>42455</v>
      </c>
      <c r="B453" s="268" t="s">
        <v>164</v>
      </c>
      <c r="C453" s="269" t="s">
        <v>309</v>
      </c>
      <c r="D453" s="268" t="s">
        <v>166</v>
      </c>
      <c r="E453" s="284">
        <v>10000</v>
      </c>
      <c r="F453" s="449"/>
      <c r="G453" s="449"/>
      <c r="H453" s="450"/>
    </row>
    <row r="454" spans="1:8" ht="15" customHeight="1">
      <c r="A454" s="267">
        <v>42455</v>
      </c>
      <c r="B454" s="268" t="s">
        <v>164</v>
      </c>
      <c r="C454" s="269" t="s">
        <v>415</v>
      </c>
      <c r="D454" s="268" t="s">
        <v>166</v>
      </c>
      <c r="E454" s="284">
        <v>10000</v>
      </c>
      <c r="F454" s="449"/>
      <c r="G454" s="449"/>
      <c r="H454" s="450"/>
    </row>
    <row r="455" spans="1:8" ht="15" customHeight="1">
      <c r="A455" s="267">
        <v>42455</v>
      </c>
      <c r="B455" s="268" t="s">
        <v>164</v>
      </c>
      <c r="C455" s="269" t="s">
        <v>416</v>
      </c>
      <c r="D455" s="268" t="s">
        <v>166</v>
      </c>
      <c r="E455" s="284">
        <v>5000</v>
      </c>
      <c r="F455" s="449"/>
      <c r="G455" s="449"/>
      <c r="H455" s="450"/>
    </row>
    <row r="456" spans="1:8" ht="15" customHeight="1">
      <c r="A456" s="267">
        <v>42455</v>
      </c>
      <c r="B456" s="268" t="s">
        <v>164</v>
      </c>
      <c r="C456" s="269" t="s">
        <v>417</v>
      </c>
      <c r="D456" s="268" t="s">
        <v>166</v>
      </c>
      <c r="E456" s="284">
        <v>10000</v>
      </c>
      <c r="F456" s="446"/>
      <c r="G456" s="447"/>
      <c r="H456" s="448"/>
    </row>
    <row r="457" spans="1:8" ht="15" customHeight="1">
      <c r="A457" s="267">
        <v>42455</v>
      </c>
      <c r="B457" s="268" t="s">
        <v>164</v>
      </c>
      <c r="C457" s="269" t="s">
        <v>418</v>
      </c>
      <c r="D457" s="268" t="s">
        <v>166</v>
      </c>
      <c r="E457" s="284">
        <v>30000</v>
      </c>
      <c r="F457" s="449"/>
      <c r="G457" s="449"/>
      <c r="H457" s="450"/>
    </row>
    <row r="458" spans="1:8" ht="15" customHeight="1">
      <c r="A458" s="267">
        <v>42455</v>
      </c>
      <c r="B458" s="268" t="s">
        <v>164</v>
      </c>
      <c r="C458" s="269" t="s">
        <v>419</v>
      </c>
      <c r="D458" s="268" t="s">
        <v>166</v>
      </c>
      <c r="E458" s="284">
        <v>10000</v>
      </c>
      <c r="F458" s="449"/>
      <c r="G458" s="449"/>
      <c r="H458" s="450"/>
    </row>
    <row r="459" spans="1:8" ht="15" customHeight="1">
      <c r="A459" s="267">
        <v>42455</v>
      </c>
      <c r="B459" s="268" t="s">
        <v>164</v>
      </c>
      <c r="C459" s="269" t="s">
        <v>420</v>
      </c>
      <c r="D459" s="268" t="s">
        <v>166</v>
      </c>
      <c r="E459" s="284">
        <v>3480</v>
      </c>
      <c r="F459" s="446"/>
      <c r="G459" s="447"/>
      <c r="H459" s="448"/>
    </row>
    <row r="460" spans="1:8" ht="15" customHeight="1">
      <c r="A460" s="267">
        <v>42455</v>
      </c>
      <c r="B460" s="268" t="s">
        <v>164</v>
      </c>
      <c r="C460" s="269" t="s">
        <v>421</v>
      </c>
      <c r="D460" s="268" t="s">
        <v>166</v>
      </c>
      <c r="E460" s="284">
        <v>10000</v>
      </c>
      <c r="F460" s="446"/>
      <c r="G460" s="447"/>
      <c r="H460" s="448"/>
    </row>
    <row r="461" spans="1:8" ht="15" customHeight="1">
      <c r="A461" s="267">
        <v>42455</v>
      </c>
      <c r="B461" s="268" t="s">
        <v>164</v>
      </c>
      <c r="C461" s="269" t="s">
        <v>422</v>
      </c>
      <c r="D461" s="268" t="s">
        <v>166</v>
      </c>
      <c r="E461" s="284">
        <v>10000</v>
      </c>
      <c r="F461" s="446"/>
      <c r="G461" s="447"/>
      <c r="H461" s="448"/>
    </row>
    <row r="462" spans="1:8" ht="15" customHeight="1">
      <c r="A462" s="267">
        <v>42455</v>
      </c>
      <c r="B462" s="268" t="s">
        <v>164</v>
      </c>
      <c r="C462" s="269" t="s">
        <v>423</v>
      </c>
      <c r="D462" s="268" t="s">
        <v>166</v>
      </c>
      <c r="E462" s="284">
        <v>10000</v>
      </c>
      <c r="F462" s="446"/>
      <c r="G462" s="447"/>
      <c r="H462" s="448"/>
    </row>
    <row r="463" spans="1:8" ht="15" customHeight="1">
      <c r="A463" s="267">
        <v>42455</v>
      </c>
      <c r="B463" s="268" t="s">
        <v>164</v>
      </c>
      <c r="C463" s="269" t="s">
        <v>424</v>
      </c>
      <c r="D463" s="268" t="s">
        <v>166</v>
      </c>
      <c r="E463" s="284">
        <v>10000</v>
      </c>
      <c r="F463" s="446"/>
      <c r="G463" s="447"/>
      <c r="H463" s="448"/>
    </row>
    <row r="464" spans="1:8" ht="15" customHeight="1">
      <c r="A464" s="267">
        <v>42455</v>
      </c>
      <c r="B464" s="268" t="s">
        <v>164</v>
      </c>
      <c r="C464" s="269" t="s">
        <v>425</v>
      </c>
      <c r="D464" s="268" t="s">
        <v>166</v>
      </c>
      <c r="E464" s="284">
        <v>10000</v>
      </c>
      <c r="F464" s="446"/>
      <c r="G464" s="447"/>
      <c r="H464" s="448"/>
    </row>
    <row r="465" spans="1:8" ht="15" customHeight="1">
      <c r="A465" s="267">
        <v>42455</v>
      </c>
      <c r="B465" s="268" t="s">
        <v>164</v>
      </c>
      <c r="C465" s="269" t="s">
        <v>426</v>
      </c>
      <c r="D465" s="268" t="s">
        <v>166</v>
      </c>
      <c r="E465" s="284">
        <v>10000</v>
      </c>
      <c r="F465" s="446"/>
      <c r="G465" s="447"/>
      <c r="H465" s="448"/>
    </row>
    <row r="466" spans="1:8" ht="15" customHeight="1">
      <c r="A466" s="267">
        <v>42455</v>
      </c>
      <c r="B466" s="268" t="s">
        <v>164</v>
      </c>
      <c r="C466" s="269" t="s">
        <v>445</v>
      </c>
      <c r="D466" s="268" t="s">
        <v>166</v>
      </c>
      <c r="E466" s="284">
        <v>10000</v>
      </c>
      <c r="F466" s="446"/>
      <c r="G466" s="447"/>
      <c r="H466" s="448"/>
    </row>
    <row r="467" spans="1:8" ht="15" customHeight="1">
      <c r="A467" s="267">
        <v>42455</v>
      </c>
      <c r="B467" s="268" t="s">
        <v>164</v>
      </c>
      <c r="C467" s="269" t="s">
        <v>446</v>
      </c>
      <c r="D467" s="268" t="s">
        <v>166</v>
      </c>
      <c r="E467" s="284">
        <v>10000</v>
      </c>
      <c r="F467" s="446"/>
      <c r="G467" s="447"/>
      <c r="H467" s="448"/>
    </row>
    <row r="468" spans="1:8" ht="15" customHeight="1">
      <c r="A468" s="267">
        <v>42455</v>
      </c>
      <c r="B468" s="268" t="s">
        <v>164</v>
      </c>
      <c r="C468" s="269" t="s">
        <v>447</v>
      </c>
      <c r="D468" s="268" t="s">
        <v>166</v>
      </c>
      <c r="E468" s="284">
        <v>10000</v>
      </c>
      <c r="F468" s="446"/>
      <c r="G468" s="447"/>
      <c r="H468" s="448"/>
    </row>
    <row r="469" spans="1:8" ht="15" customHeight="1">
      <c r="A469" s="267">
        <v>42455</v>
      </c>
      <c r="B469" s="268" t="s">
        <v>164</v>
      </c>
      <c r="C469" s="269" t="s">
        <v>325</v>
      </c>
      <c r="D469" s="268" t="s">
        <v>166</v>
      </c>
      <c r="E469" s="284">
        <v>10000</v>
      </c>
      <c r="F469" s="446"/>
      <c r="G469" s="447"/>
      <c r="H469" s="448"/>
    </row>
    <row r="470" spans="1:8" ht="15" customHeight="1">
      <c r="A470" s="267">
        <v>42455</v>
      </c>
      <c r="B470" s="268" t="s">
        <v>164</v>
      </c>
      <c r="C470" s="269" t="s">
        <v>326</v>
      </c>
      <c r="D470" s="268" t="s">
        <v>166</v>
      </c>
      <c r="E470" s="284">
        <v>10000</v>
      </c>
      <c r="F470" s="446"/>
      <c r="G470" s="447"/>
      <c r="H470" s="448"/>
    </row>
    <row r="471" spans="1:8" ht="15" customHeight="1">
      <c r="A471" s="267">
        <v>42455</v>
      </c>
      <c r="B471" s="268" t="s">
        <v>164</v>
      </c>
      <c r="C471" s="269" t="s">
        <v>328</v>
      </c>
      <c r="D471" s="268" t="s">
        <v>166</v>
      </c>
      <c r="E471" s="284">
        <v>10000</v>
      </c>
      <c r="F471" s="446"/>
      <c r="G471" s="447"/>
      <c r="H471" s="448"/>
    </row>
    <row r="472" spans="1:8" ht="15" customHeight="1">
      <c r="A472" s="267">
        <v>42455</v>
      </c>
      <c r="B472" s="268" t="s">
        <v>164</v>
      </c>
      <c r="C472" s="269" t="s">
        <v>329</v>
      </c>
      <c r="D472" s="268" t="s">
        <v>166</v>
      </c>
      <c r="E472" s="284">
        <v>10000</v>
      </c>
      <c r="F472" s="446"/>
      <c r="G472" s="447"/>
      <c r="H472" s="448"/>
    </row>
    <row r="473" spans="1:8" ht="15" customHeight="1">
      <c r="A473" s="267">
        <v>42455</v>
      </c>
      <c r="B473" s="268" t="s">
        <v>164</v>
      </c>
      <c r="C473" s="269" t="s">
        <v>427</v>
      </c>
      <c r="D473" s="268" t="s">
        <v>166</v>
      </c>
      <c r="E473" s="284">
        <v>10000</v>
      </c>
      <c r="F473" s="446"/>
      <c r="G473" s="447"/>
      <c r="H473" s="448"/>
    </row>
    <row r="474" spans="1:8" ht="15" customHeight="1">
      <c r="A474" s="267">
        <v>42455</v>
      </c>
      <c r="B474" s="268" t="s">
        <v>164</v>
      </c>
      <c r="C474" s="269" t="s">
        <v>428</v>
      </c>
      <c r="D474" s="268" t="s">
        <v>166</v>
      </c>
      <c r="E474" s="284">
        <v>10000</v>
      </c>
      <c r="F474" s="446"/>
      <c r="G474" s="447"/>
      <c r="H474" s="448"/>
    </row>
    <row r="475" spans="1:9" ht="15" customHeight="1">
      <c r="A475" s="267">
        <v>42455</v>
      </c>
      <c r="B475" s="268" t="s">
        <v>164</v>
      </c>
      <c r="C475" s="269" t="s">
        <v>330</v>
      </c>
      <c r="D475" s="268" t="s">
        <v>166</v>
      </c>
      <c r="E475" s="284">
        <v>10000</v>
      </c>
      <c r="F475" s="449"/>
      <c r="G475" s="449"/>
      <c r="H475" s="450"/>
      <c r="I475" s="266">
        <f>SUM(E331:E475)</f>
        <v>1538480</v>
      </c>
    </row>
    <row r="476" spans="1:8" ht="15" customHeight="1">
      <c r="A476" s="267">
        <v>42456</v>
      </c>
      <c r="B476" s="268" t="s">
        <v>164</v>
      </c>
      <c r="C476" s="269" t="s">
        <v>448</v>
      </c>
      <c r="D476" s="268" t="s">
        <v>166</v>
      </c>
      <c r="E476" s="284">
        <v>50000</v>
      </c>
      <c r="F476" s="449"/>
      <c r="G476" s="449"/>
      <c r="H476" s="450"/>
    </row>
    <row r="477" spans="1:8" ht="15" customHeight="1">
      <c r="A477" s="267">
        <v>42459</v>
      </c>
      <c r="B477" s="268" t="s">
        <v>164</v>
      </c>
      <c r="C477" s="269" t="s">
        <v>449</v>
      </c>
      <c r="D477" s="268" t="s">
        <v>166</v>
      </c>
      <c r="E477" s="284">
        <v>20000</v>
      </c>
      <c r="F477" s="449"/>
      <c r="G477" s="449"/>
      <c r="H477" s="450"/>
    </row>
    <row r="478" spans="1:8" ht="15" customHeight="1" thickBot="1">
      <c r="A478" s="275">
        <v>42455</v>
      </c>
      <c r="B478" s="276" t="s">
        <v>164</v>
      </c>
      <c r="C478" s="277" t="s">
        <v>450</v>
      </c>
      <c r="D478" s="276" t="s">
        <v>166</v>
      </c>
      <c r="E478" s="308">
        <v>1000000</v>
      </c>
      <c r="F478" s="451"/>
      <c r="G478" s="451"/>
      <c r="H478" s="457"/>
    </row>
    <row r="479" spans="1:8" ht="15" customHeight="1" thickBot="1">
      <c r="A479" s="278" t="s">
        <v>173</v>
      </c>
      <c r="B479" s="445"/>
      <c r="C479" s="445"/>
      <c r="D479" s="445"/>
      <c r="E479" s="309">
        <f>SUM(E323:E478)</f>
        <v>3379800</v>
      </c>
      <c r="F479" s="440"/>
      <c r="G479" s="441"/>
      <c r="H479" s="442"/>
    </row>
    <row r="480" spans="1:8" ht="15" customHeight="1" thickBot="1">
      <c r="A480" s="278" t="s">
        <v>174</v>
      </c>
      <c r="B480" s="445"/>
      <c r="C480" s="445"/>
      <c r="D480" s="445"/>
      <c r="E480" s="279">
        <f>SUM(E322,E479)</f>
        <v>13655324</v>
      </c>
      <c r="F480" s="443"/>
      <c r="G480" s="443"/>
      <c r="H480" s="444"/>
    </row>
    <row r="481" spans="1:8" ht="15" customHeight="1">
      <c r="A481" s="296">
        <v>42466</v>
      </c>
      <c r="B481" s="297" t="s">
        <v>164</v>
      </c>
      <c r="C481" s="310" t="s">
        <v>202</v>
      </c>
      <c r="D481" s="311" t="s">
        <v>156</v>
      </c>
      <c r="E481" s="292">
        <v>10000</v>
      </c>
      <c r="F481" s="455"/>
      <c r="G481" s="455"/>
      <c r="H481" s="456"/>
    </row>
    <row r="482" spans="1:8" ht="15" customHeight="1">
      <c r="A482" s="267">
        <v>42466</v>
      </c>
      <c r="B482" s="268" t="s">
        <v>164</v>
      </c>
      <c r="C482" s="312" t="s">
        <v>210</v>
      </c>
      <c r="D482" s="313" t="s">
        <v>156</v>
      </c>
      <c r="E482" s="289">
        <v>10000</v>
      </c>
      <c r="F482" s="449"/>
      <c r="G482" s="449"/>
      <c r="H482" s="450"/>
    </row>
    <row r="483" spans="1:8" ht="15" customHeight="1">
      <c r="A483" s="267">
        <v>42466</v>
      </c>
      <c r="B483" s="268" t="s">
        <v>164</v>
      </c>
      <c r="C483" s="282" t="s">
        <v>451</v>
      </c>
      <c r="D483" s="313" t="s">
        <v>156</v>
      </c>
      <c r="E483" s="289">
        <v>10000</v>
      </c>
      <c r="F483" s="449"/>
      <c r="G483" s="449"/>
      <c r="H483" s="450"/>
    </row>
    <row r="484" spans="1:8" ht="15" customHeight="1">
      <c r="A484" s="267">
        <v>42466</v>
      </c>
      <c r="B484" s="268" t="s">
        <v>172</v>
      </c>
      <c r="C484" s="282" t="s">
        <v>185</v>
      </c>
      <c r="D484" s="313" t="s">
        <v>156</v>
      </c>
      <c r="E484" s="289">
        <v>10000</v>
      </c>
      <c r="F484" s="449"/>
      <c r="G484" s="449"/>
      <c r="H484" s="450"/>
    </row>
    <row r="485" spans="1:8" ht="15" customHeight="1">
      <c r="A485" s="267">
        <v>42466</v>
      </c>
      <c r="B485" s="268" t="s">
        <v>164</v>
      </c>
      <c r="C485" s="282" t="s">
        <v>266</v>
      </c>
      <c r="D485" s="313" t="s">
        <v>156</v>
      </c>
      <c r="E485" s="289">
        <v>18460</v>
      </c>
      <c r="F485" s="449"/>
      <c r="G485" s="449"/>
      <c r="H485" s="450"/>
    </row>
    <row r="486" spans="1:9" ht="15" customHeight="1">
      <c r="A486" s="267">
        <v>42466</v>
      </c>
      <c r="B486" s="268" t="s">
        <v>164</v>
      </c>
      <c r="C486" s="282" t="s">
        <v>283</v>
      </c>
      <c r="D486" s="313" t="s">
        <v>156</v>
      </c>
      <c r="E486" s="289">
        <v>10000</v>
      </c>
      <c r="F486" s="449"/>
      <c r="G486" s="449"/>
      <c r="H486" s="450"/>
      <c r="I486" s="364">
        <f>SUM(E481:E486)</f>
        <v>68460</v>
      </c>
    </row>
    <row r="487" spans="1:8" ht="15" customHeight="1">
      <c r="A487" s="267">
        <v>42466</v>
      </c>
      <c r="B487" s="268" t="s">
        <v>164</v>
      </c>
      <c r="C487" s="282" t="s">
        <v>289</v>
      </c>
      <c r="D487" s="313" t="s">
        <v>156</v>
      </c>
      <c r="E487" s="289">
        <v>10000</v>
      </c>
      <c r="F487" s="449"/>
      <c r="G487" s="449"/>
      <c r="H487" s="449"/>
    </row>
    <row r="488" spans="1:8" ht="15" customHeight="1">
      <c r="A488" s="267">
        <v>42477</v>
      </c>
      <c r="B488" s="268" t="s">
        <v>952</v>
      </c>
      <c r="C488" s="282" t="s">
        <v>958</v>
      </c>
      <c r="D488" s="313" t="s">
        <v>959</v>
      </c>
      <c r="E488" s="289">
        <v>400000</v>
      </c>
      <c r="F488" s="446"/>
      <c r="G488" s="447"/>
      <c r="H488" s="452"/>
    </row>
    <row r="489" spans="1:8" ht="15" customHeight="1">
      <c r="A489" s="267">
        <v>42481</v>
      </c>
      <c r="B489" s="268" t="s">
        <v>172</v>
      </c>
      <c r="C489" s="282" t="s">
        <v>452</v>
      </c>
      <c r="D489" s="313" t="s">
        <v>156</v>
      </c>
      <c r="E489" s="289">
        <v>130000</v>
      </c>
      <c r="F489" s="449"/>
      <c r="G489" s="449"/>
      <c r="H489" s="449"/>
    </row>
    <row r="490" spans="1:8" ht="15" customHeight="1">
      <c r="A490" s="267">
        <v>42481</v>
      </c>
      <c r="B490" s="268" t="s">
        <v>172</v>
      </c>
      <c r="C490" s="312" t="s">
        <v>453</v>
      </c>
      <c r="D490" s="310" t="s">
        <v>171</v>
      </c>
      <c r="E490" s="289">
        <v>10000</v>
      </c>
      <c r="F490" s="449"/>
      <c r="G490" s="449"/>
      <c r="H490" s="449"/>
    </row>
    <row r="491" spans="1:8" ht="15" customHeight="1">
      <c r="A491" s="267">
        <v>42483</v>
      </c>
      <c r="B491" s="268" t="s">
        <v>172</v>
      </c>
      <c r="C491" s="282" t="s">
        <v>454</v>
      </c>
      <c r="D491" s="310" t="s">
        <v>171</v>
      </c>
      <c r="E491" s="289">
        <v>30000</v>
      </c>
      <c r="F491" s="449"/>
      <c r="G491" s="449"/>
      <c r="H491" s="450"/>
    </row>
    <row r="492" spans="1:8" ht="15" customHeight="1">
      <c r="A492" s="267">
        <v>42487</v>
      </c>
      <c r="B492" s="268" t="s">
        <v>172</v>
      </c>
      <c r="C492" s="282" t="s">
        <v>455</v>
      </c>
      <c r="D492" s="310" t="s">
        <v>171</v>
      </c>
      <c r="E492" s="289">
        <v>20000</v>
      </c>
      <c r="F492" s="449"/>
      <c r="G492" s="449"/>
      <c r="H492" s="450"/>
    </row>
    <row r="493" spans="1:9" ht="15" customHeight="1">
      <c r="A493" s="267">
        <v>42487</v>
      </c>
      <c r="B493" s="268" t="s">
        <v>172</v>
      </c>
      <c r="C493" s="282" t="s">
        <v>456</v>
      </c>
      <c r="D493" s="310" t="s">
        <v>171</v>
      </c>
      <c r="E493" s="289">
        <v>10000</v>
      </c>
      <c r="F493" s="449"/>
      <c r="G493" s="449"/>
      <c r="H493" s="450"/>
      <c r="I493" s="364">
        <f>SUM(E493:E638)</f>
        <v>1628260</v>
      </c>
    </row>
    <row r="494" spans="1:8" ht="15" customHeight="1">
      <c r="A494" s="267">
        <v>42487</v>
      </c>
      <c r="B494" s="268" t="s">
        <v>172</v>
      </c>
      <c r="C494" s="282" t="s">
        <v>192</v>
      </c>
      <c r="D494" s="310" t="s">
        <v>171</v>
      </c>
      <c r="E494" s="289">
        <v>10000</v>
      </c>
      <c r="F494" s="449"/>
      <c r="G494" s="449"/>
      <c r="H494" s="450"/>
    </row>
    <row r="495" spans="1:8" ht="15" customHeight="1">
      <c r="A495" s="267">
        <v>42487</v>
      </c>
      <c r="B495" s="268" t="s">
        <v>172</v>
      </c>
      <c r="C495" s="282" t="s">
        <v>193</v>
      </c>
      <c r="D495" s="310" t="s">
        <v>171</v>
      </c>
      <c r="E495" s="289">
        <v>10000</v>
      </c>
      <c r="F495" s="449"/>
      <c r="G495" s="449"/>
      <c r="H495" s="450"/>
    </row>
    <row r="496" spans="1:8" ht="15" customHeight="1">
      <c r="A496" s="267">
        <v>42487</v>
      </c>
      <c r="B496" s="268" t="s">
        <v>172</v>
      </c>
      <c r="C496" s="282" t="s">
        <v>457</v>
      </c>
      <c r="D496" s="310" t="s">
        <v>171</v>
      </c>
      <c r="E496" s="289">
        <v>10000</v>
      </c>
      <c r="F496" s="449"/>
      <c r="G496" s="449"/>
      <c r="H496" s="450"/>
    </row>
    <row r="497" spans="1:8" ht="15" customHeight="1">
      <c r="A497" s="267">
        <v>42487</v>
      </c>
      <c r="B497" s="268" t="s">
        <v>172</v>
      </c>
      <c r="C497" s="282" t="s">
        <v>194</v>
      </c>
      <c r="D497" s="310" t="s">
        <v>171</v>
      </c>
      <c r="E497" s="289">
        <v>10000</v>
      </c>
      <c r="F497" s="449"/>
      <c r="G497" s="449"/>
      <c r="H497" s="450"/>
    </row>
    <row r="498" spans="1:8" ht="15" customHeight="1">
      <c r="A498" s="267">
        <v>42487</v>
      </c>
      <c r="B498" s="268" t="s">
        <v>172</v>
      </c>
      <c r="C498" s="282" t="s">
        <v>195</v>
      </c>
      <c r="D498" s="310" t="s">
        <v>171</v>
      </c>
      <c r="E498" s="289">
        <v>10000</v>
      </c>
      <c r="F498" s="449"/>
      <c r="G498" s="449"/>
      <c r="H498" s="450"/>
    </row>
    <row r="499" spans="1:8" ht="15" customHeight="1">
      <c r="A499" s="267">
        <v>42487</v>
      </c>
      <c r="B499" s="268" t="s">
        <v>172</v>
      </c>
      <c r="C499" s="282" t="s">
        <v>458</v>
      </c>
      <c r="D499" s="310" t="s">
        <v>171</v>
      </c>
      <c r="E499" s="289">
        <v>120000</v>
      </c>
      <c r="F499" s="449"/>
      <c r="G499" s="449"/>
      <c r="H499" s="450"/>
    </row>
    <row r="500" spans="1:8" ht="15" customHeight="1">
      <c r="A500" s="267">
        <v>42487</v>
      </c>
      <c r="B500" s="268" t="s">
        <v>172</v>
      </c>
      <c r="C500" s="282" t="s">
        <v>196</v>
      </c>
      <c r="D500" s="310" t="s">
        <v>171</v>
      </c>
      <c r="E500" s="289">
        <v>10000</v>
      </c>
      <c r="F500" s="449"/>
      <c r="G500" s="449"/>
      <c r="H500" s="450"/>
    </row>
    <row r="501" spans="1:8" ht="15" customHeight="1">
      <c r="A501" s="267">
        <v>42487</v>
      </c>
      <c r="B501" s="268" t="s">
        <v>172</v>
      </c>
      <c r="C501" s="282" t="s">
        <v>197</v>
      </c>
      <c r="D501" s="310" t="s">
        <v>171</v>
      </c>
      <c r="E501" s="289">
        <v>10000</v>
      </c>
      <c r="F501" s="449"/>
      <c r="G501" s="449"/>
      <c r="H501" s="450"/>
    </row>
    <row r="502" spans="1:8" ht="15" customHeight="1">
      <c r="A502" s="267">
        <v>42487</v>
      </c>
      <c r="B502" s="268" t="s">
        <v>172</v>
      </c>
      <c r="C502" s="282" t="s">
        <v>459</v>
      </c>
      <c r="D502" s="310" t="s">
        <v>171</v>
      </c>
      <c r="E502" s="289">
        <v>10000</v>
      </c>
      <c r="F502" s="449"/>
      <c r="G502" s="449"/>
      <c r="H502" s="450"/>
    </row>
    <row r="503" spans="1:8" ht="15" customHeight="1">
      <c r="A503" s="267">
        <v>42487</v>
      </c>
      <c r="B503" s="268" t="s">
        <v>172</v>
      </c>
      <c r="C503" s="282" t="s">
        <v>343</v>
      </c>
      <c r="D503" s="310" t="s">
        <v>171</v>
      </c>
      <c r="E503" s="289">
        <v>10000</v>
      </c>
      <c r="F503" s="449"/>
      <c r="G503" s="449"/>
      <c r="H503" s="450"/>
    </row>
    <row r="504" spans="1:8" ht="15" customHeight="1">
      <c r="A504" s="267">
        <v>42487</v>
      </c>
      <c r="B504" s="268" t="s">
        <v>172</v>
      </c>
      <c r="C504" s="282" t="s">
        <v>439</v>
      </c>
      <c r="D504" s="310" t="s">
        <v>171</v>
      </c>
      <c r="E504" s="289">
        <v>10000</v>
      </c>
      <c r="F504" s="449"/>
      <c r="G504" s="449"/>
      <c r="H504" s="450"/>
    </row>
    <row r="505" spans="1:8" ht="15" customHeight="1">
      <c r="A505" s="267">
        <v>42487</v>
      </c>
      <c r="B505" s="268" t="s">
        <v>172</v>
      </c>
      <c r="C505" s="282" t="s">
        <v>199</v>
      </c>
      <c r="D505" s="310" t="s">
        <v>171</v>
      </c>
      <c r="E505" s="289">
        <v>10000</v>
      </c>
      <c r="F505" s="449"/>
      <c r="G505" s="449"/>
      <c r="H505" s="450"/>
    </row>
    <row r="506" spans="1:8" ht="15" customHeight="1">
      <c r="A506" s="267">
        <v>42487</v>
      </c>
      <c r="B506" s="268" t="s">
        <v>172</v>
      </c>
      <c r="C506" s="282" t="s">
        <v>200</v>
      </c>
      <c r="D506" s="310" t="s">
        <v>171</v>
      </c>
      <c r="E506" s="289">
        <v>10000</v>
      </c>
      <c r="F506" s="449"/>
      <c r="G506" s="449"/>
      <c r="H506" s="450"/>
    </row>
    <row r="507" spans="1:8" ht="15" customHeight="1">
      <c r="A507" s="267">
        <v>42487</v>
      </c>
      <c r="B507" s="268" t="s">
        <v>172</v>
      </c>
      <c r="C507" s="282" t="s">
        <v>202</v>
      </c>
      <c r="D507" s="310" t="s">
        <v>171</v>
      </c>
      <c r="E507" s="289">
        <v>10000</v>
      </c>
      <c r="F507" s="449"/>
      <c r="G507" s="449"/>
      <c r="H507" s="450"/>
    </row>
    <row r="508" spans="1:8" ht="15" customHeight="1">
      <c r="A508" s="267">
        <v>42487</v>
      </c>
      <c r="B508" s="268" t="s">
        <v>172</v>
      </c>
      <c r="C508" s="282" t="s">
        <v>203</v>
      </c>
      <c r="D508" s="310" t="s">
        <v>171</v>
      </c>
      <c r="E508" s="289">
        <v>10000</v>
      </c>
      <c r="F508" s="449"/>
      <c r="G508" s="449"/>
      <c r="H508" s="450"/>
    </row>
    <row r="509" spans="1:8" ht="15" customHeight="1">
      <c r="A509" s="267">
        <v>42487</v>
      </c>
      <c r="B509" s="268" t="s">
        <v>172</v>
      </c>
      <c r="C509" s="282" t="s">
        <v>204</v>
      </c>
      <c r="D509" s="310" t="s">
        <v>171</v>
      </c>
      <c r="E509" s="289">
        <v>10000</v>
      </c>
      <c r="F509" s="449"/>
      <c r="G509" s="449"/>
      <c r="H509" s="450"/>
    </row>
    <row r="510" spans="1:8" ht="15" customHeight="1">
      <c r="A510" s="267">
        <v>42487</v>
      </c>
      <c r="B510" s="268" t="s">
        <v>172</v>
      </c>
      <c r="C510" s="282" t="s">
        <v>205</v>
      </c>
      <c r="D510" s="310" t="s">
        <v>166</v>
      </c>
      <c r="E510" s="289">
        <v>10000</v>
      </c>
      <c r="F510" s="449"/>
      <c r="G510" s="449"/>
      <c r="H510" s="450"/>
    </row>
    <row r="511" spans="1:8" ht="15" customHeight="1">
      <c r="A511" s="267">
        <v>42487</v>
      </c>
      <c r="B511" s="268" t="s">
        <v>172</v>
      </c>
      <c r="C511" s="282" t="s">
        <v>206</v>
      </c>
      <c r="D511" s="310" t="s">
        <v>166</v>
      </c>
      <c r="E511" s="289">
        <v>10000</v>
      </c>
      <c r="F511" s="449"/>
      <c r="G511" s="449"/>
      <c r="H511" s="450"/>
    </row>
    <row r="512" spans="1:8" ht="15" customHeight="1">
      <c r="A512" s="267">
        <v>42487</v>
      </c>
      <c r="B512" s="268" t="s">
        <v>172</v>
      </c>
      <c r="C512" s="282" t="s">
        <v>207</v>
      </c>
      <c r="D512" s="310" t="s">
        <v>166</v>
      </c>
      <c r="E512" s="289">
        <v>10000</v>
      </c>
      <c r="F512" s="449"/>
      <c r="G512" s="449"/>
      <c r="H512" s="450"/>
    </row>
    <row r="513" spans="1:8" ht="15" customHeight="1">
      <c r="A513" s="267">
        <v>42487</v>
      </c>
      <c r="B513" s="268" t="s">
        <v>172</v>
      </c>
      <c r="C513" s="282" t="s">
        <v>208</v>
      </c>
      <c r="D513" s="310" t="s">
        <v>166</v>
      </c>
      <c r="E513" s="289">
        <v>10000</v>
      </c>
      <c r="F513" s="449"/>
      <c r="G513" s="449"/>
      <c r="H513" s="450"/>
    </row>
    <row r="514" spans="1:8" ht="15" customHeight="1">
      <c r="A514" s="267">
        <v>42487</v>
      </c>
      <c r="B514" s="268" t="s">
        <v>172</v>
      </c>
      <c r="C514" s="282" t="s">
        <v>209</v>
      </c>
      <c r="D514" s="310" t="s">
        <v>166</v>
      </c>
      <c r="E514" s="289">
        <v>10000</v>
      </c>
      <c r="F514" s="449"/>
      <c r="G514" s="449"/>
      <c r="H514" s="450"/>
    </row>
    <row r="515" spans="1:8" ht="15" customHeight="1">
      <c r="A515" s="267">
        <v>42487</v>
      </c>
      <c r="B515" s="268" t="s">
        <v>172</v>
      </c>
      <c r="C515" s="282" t="s">
        <v>210</v>
      </c>
      <c r="D515" s="310" t="s">
        <v>166</v>
      </c>
      <c r="E515" s="289">
        <v>10000</v>
      </c>
      <c r="F515" s="449"/>
      <c r="G515" s="449"/>
      <c r="H515" s="450"/>
    </row>
    <row r="516" spans="1:8" ht="15" customHeight="1">
      <c r="A516" s="267">
        <v>42487</v>
      </c>
      <c r="B516" s="268" t="s">
        <v>172</v>
      </c>
      <c r="C516" s="282" t="s">
        <v>211</v>
      </c>
      <c r="D516" s="310" t="s">
        <v>166</v>
      </c>
      <c r="E516" s="289">
        <v>5000</v>
      </c>
      <c r="F516" s="449"/>
      <c r="G516" s="449"/>
      <c r="H516" s="450"/>
    </row>
    <row r="517" spans="1:8" ht="15" customHeight="1">
      <c r="A517" s="267">
        <v>42487</v>
      </c>
      <c r="B517" s="268" t="s">
        <v>172</v>
      </c>
      <c r="C517" s="282" t="s">
        <v>460</v>
      </c>
      <c r="D517" s="310" t="s">
        <v>166</v>
      </c>
      <c r="E517" s="289">
        <v>10000</v>
      </c>
      <c r="F517" s="449"/>
      <c r="G517" s="449"/>
      <c r="H517" s="450"/>
    </row>
    <row r="518" spans="1:8" ht="15" customHeight="1">
      <c r="A518" s="267">
        <v>42487</v>
      </c>
      <c r="B518" s="268" t="s">
        <v>172</v>
      </c>
      <c r="C518" s="282" t="s">
        <v>212</v>
      </c>
      <c r="D518" s="310" t="s">
        <v>166</v>
      </c>
      <c r="E518" s="289">
        <v>30000</v>
      </c>
      <c r="F518" s="449"/>
      <c r="G518" s="449"/>
      <c r="H518" s="450"/>
    </row>
    <row r="519" spans="1:8" ht="15" customHeight="1">
      <c r="A519" s="267">
        <v>42487</v>
      </c>
      <c r="B519" s="268" t="s">
        <v>172</v>
      </c>
      <c r="C519" s="282" t="s">
        <v>214</v>
      </c>
      <c r="D519" s="310" t="s">
        <v>166</v>
      </c>
      <c r="E519" s="289">
        <v>10000</v>
      </c>
      <c r="F519" s="449"/>
      <c r="G519" s="449"/>
      <c r="H519" s="450"/>
    </row>
    <row r="520" spans="1:8" ht="15" customHeight="1">
      <c r="A520" s="267">
        <v>42487</v>
      </c>
      <c r="B520" s="268" t="s">
        <v>172</v>
      </c>
      <c r="C520" s="282" t="s">
        <v>461</v>
      </c>
      <c r="D520" s="310" t="s">
        <v>166</v>
      </c>
      <c r="E520" s="289">
        <v>20000</v>
      </c>
      <c r="F520" s="449"/>
      <c r="G520" s="449"/>
      <c r="H520" s="450"/>
    </row>
    <row r="521" spans="1:8" ht="15" customHeight="1">
      <c r="A521" s="267">
        <v>42487</v>
      </c>
      <c r="B521" s="268" t="s">
        <v>172</v>
      </c>
      <c r="C521" s="282" t="s">
        <v>216</v>
      </c>
      <c r="D521" s="310" t="s">
        <v>166</v>
      </c>
      <c r="E521" s="289">
        <v>5000</v>
      </c>
      <c r="F521" s="449"/>
      <c r="G521" s="449"/>
      <c r="H521" s="450"/>
    </row>
    <row r="522" spans="1:8" ht="15" customHeight="1">
      <c r="A522" s="267">
        <v>42487</v>
      </c>
      <c r="B522" s="268" t="s">
        <v>172</v>
      </c>
      <c r="C522" s="282" t="s">
        <v>217</v>
      </c>
      <c r="D522" s="310" t="s">
        <v>166</v>
      </c>
      <c r="E522" s="289">
        <v>10000</v>
      </c>
      <c r="F522" s="449"/>
      <c r="G522" s="449"/>
      <c r="H522" s="450"/>
    </row>
    <row r="523" spans="1:8" ht="15" customHeight="1">
      <c r="A523" s="267">
        <v>42487</v>
      </c>
      <c r="B523" s="268" t="s">
        <v>172</v>
      </c>
      <c r="C523" s="282" t="s">
        <v>218</v>
      </c>
      <c r="D523" s="310" t="s">
        <v>166</v>
      </c>
      <c r="E523" s="289">
        <v>10000</v>
      </c>
      <c r="F523" s="449"/>
      <c r="G523" s="449"/>
      <c r="H523" s="450"/>
    </row>
    <row r="524" spans="1:8" ht="15" customHeight="1">
      <c r="A524" s="267">
        <v>42487</v>
      </c>
      <c r="B524" s="268" t="s">
        <v>172</v>
      </c>
      <c r="C524" s="282" t="s">
        <v>219</v>
      </c>
      <c r="D524" s="310" t="s">
        <v>166</v>
      </c>
      <c r="E524" s="289">
        <v>10000</v>
      </c>
      <c r="F524" s="449"/>
      <c r="G524" s="449"/>
      <c r="H524" s="450"/>
    </row>
    <row r="525" spans="1:8" ht="15" customHeight="1">
      <c r="A525" s="267">
        <v>42487</v>
      </c>
      <c r="B525" s="268" t="s">
        <v>172</v>
      </c>
      <c r="C525" s="282" t="s">
        <v>220</v>
      </c>
      <c r="D525" s="310" t="s">
        <v>166</v>
      </c>
      <c r="E525" s="289">
        <v>10000</v>
      </c>
      <c r="F525" s="449"/>
      <c r="G525" s="449"/>
      <c r="H525" s="450"/>
    </row>
    <row r="526" spans="1:8" ht="15" customHeight="1">
      <c r="A526" s="267">
        <v>42487</v>
      </c>
      <c r="B526" s="268" t="s">
        <v>172</v>
      </c>
      <c r="C526" s="282" t="s">
        <v>221</v>
      </c>
      <c r="D526" s="310" t="s">
        <v>166</v>
      </c>
      <c r="E526" s="289">
        <v>20000</v>
      </c>
      <c r="F526" s="449"/>
      <c r="G526" s="449"/>
      <c r="H526" s="450"/>
    </row>
    <row r="527" spans="1:8" ht="15" customHeight="1">
      <c r="A527" s="267">
        <v>42487</v>
      </c>
      <c r="B527" s="268" t="s">
        <v>172</v>
      </c>
      <c r="C527" s="282" t="s">
        <v>222</v>
      </c>
      <c r="D527" s="310" t="s">
        <v>166</v>
      </c>
      <c r="E527" s="289">
        <v>20000</v>
      </c>
      <c r="F527" s="449"/>
      <c r="G527" s="449"/>
      <c r="H527" s="450"/>
    </row>
    <row r="528" spans="1:8" ht="15" customHeight="1">
      <c r="A528" s="267">
        <v>42487</v>
      </c>
      <c r="B528" s="268" t="s">
        <v>172</v>
      </c>
      <c r="C528" s="282" t="s">
        <v>223</v>
      </c>
      <c r="D528" s="310" t="s">
        <v>166</v>
      </c>
      <c r="E528" s="289">
        <v>10000</v>
      </c>
      <c r="F528" s="449"/>
      <c r="G528" s="449"/>
      <c r="H528" s="450"/>
    </row>
    <row r="529" spans="1:8" ht="15" customHeight="1">
      <c r="A529" s="267">
        <v>42487</v>
      </c>
      <c r="B529" s="268" t="s">
        <v>172</v>
      </c>
      <c r="C529" s="282" t="s">
        <v>224</v>
      </c>
      <c r="D529" s="310" t="s">
        <v>166</v>
      </c>
      <c r="E529" s="289">
        <v>10000</v>
      </c>
      <c r="F529" s="449"/>
      <c r="G529" s="449"/>
      <c r="H529" s="450"/>
    </row>
    <row r="530" spans="1:8" ht="15" customHeight="1">
      <c r="A530" s="267">
        <v>42487</v>
      </c>
      <c r="B530" s="268" t="s">
        <v>172</v>
      </c>
      <c r="C530" s="282" t="s">
        <v>225</v>
      </c>
      <c r="D530" s="310" t="s">
        <v>166</v>
      </c>
      <c r="E530" s="289">
        <v>10000</v>
      </c>
      <c r="F530" s="449"/>
      <c r="G530" s="449"/>
      <c r="H530" s="450"/>
    </row>
    <row r="531" spans="1:8" ht="15" customHeight="1">
      <c r="A531" s="267">
        <v>42487</v>
      </c>
      <c r="B531" s="268" t="s">
        <v>172</v>
      </c>
      <c r="C531" s="282" t="s">
        <v>226</v>
      </c>
      <c r="D531" s="310" t="s">
        <v>166</v>
      </c>
      <c r="E531" s="289">
        <v>10000</v>
      </c>
      <c r="F531" s="449"/>
      <c r="G531" s="449"/>
      <c r="H531" s="450"/>
    </row>
    <row r="532" spans="1:8" ht="15" customHeight="1">
      <c r="A532" s="267">
        <v>42487</v>
      </c>
      <c r="B532" s="268" t="s">
        <v>172</v>
      </c>
      <c r="C532" s="282" t="s">
        <v>227</v>
      </c>
      <c r="D532" s="310" t="s">
        <v>166</v>
      </c>
      <c r="E532" s="289">
        <v>10000</v>
      </c>
      <c r="F532" s="449"/>
      <c r="G532" s="449"/>
      <c r="H532" s="450"/>
    </row>
    <row r="533" spans="1:8" ht="15" customHeight="1">
      <c r="A533" s="267">
        <v>42487</v>
      </c>
      <c r="B533" s="268" t="s">
        <v>172</v>
      </c>
      <c r="C533" s="282" t="s">
        <v>228</v>
      </c>
      <c r="D533" s="310" t="s">
        <v>166</v>
      </c>
      <c r="E533" s="289">
        <v>10000</v>
      </c>
      <c r="F533" s="449"/>
      <c r="G533" s="449"/>
      <c r="H533" s="450"/>
    </row>
    <row r="534" spans="1:8" ht="15" customHeight="1">
      <c r="A534" s="267">
        <v>42487</v>
      </c>
      <c r="B534" s="268" t="s">
        <v>172</v>
      </c>
      <c r="C534" s="282" t="s">
        <v>229</v>
      </c>
      <c r="D534" s="310" t="s">
        <v>166</v>
      </c>
      <c r="E534" s="289">
        <v>10000</v>
      </c>
      <c r="F534" s="449"/>
      <c r="G534" s="449"/>
      <c r="H534" s="450"/>
    </row>
    <row r="535" spans="1:8" ht="15" customHeight="1">
      <c r="A535" s="267">
        <v>42487</v>
      </c>
      <c r="B535" s="268" t="s">
        <v>172</v>
      </c>
      <c r="C535" s="282" t="s">
        <v>230</v>
      </c>
      <c r="D535" s="310" t="s">
        <v>166</v>
      </c>
      <c r="E535" s="289">
        <v>10000</v>
      </c>
      <c r="F535" s="449"/>
      <c r="G535" s="449"/>
      <c r="H535" s="450"/>
    </row>
    <row r="536" spans="1:8" ht="15" customHeight="1">
      <c r="A536" s="267">
        <v>42487</v>
      </c>
      <c r="B536" s="268" t="s">
        <v>172</v>
      </c>
      <c r="C536" s="282" t="s">
        <v>462</v>
      </c>
      <c r="D536" s="310" t="s">
        <v>166</v>
      </c>
      <c r="E536" s="289">
        <v>10000</v>
      </c>
      <c r="F536" s="449"/>
      <c r="G536" s="449"/>
      <c r="H536" s="450"/>
    </row>
    <row r="537" spans="1:8" ht="15" customHeight="1">
      <c r="A537" s="267">
        <v>42487</v>
      </c>
      <c r="B537" s="268" t="s">
        <v>172</v>
      </c>
      <c r="C537" s="282" t="s">
        <v>231</v>
      </c>
      <c r="D537" s="310" t="s">
        <v>166</v>
      </c>
      <c r="E537" s="289">
        <v>10000</v>
      </c>
      <c r="F537" s="449"/>
      <c r="G537" s="449"/>
      <c r="H537" s="450"/>
    </row>
    <row r="538" spans="1:8" ht="15" customHeight="1">
      <c r="A538" s="267">
        <v>42487</v>
      </c>
      <c r="B538" s="268" t="s">
        <v>172</v>
      </c>
      <c r="C538" s="282" t="s">
        <v>233</v>
      </c>
      <c r="D538" s="282" t="s">
        <v>156</v>
      </c>
      <c r="E538" s="289">
        <v>10000</v>
      </c>
      <c r="F538" s="449"/>
      <c r="G538" s="449"/>
      <c r="H538" s="450"/>
    </row>
    <row r="539" spans="1:8" ht="15" customHeight="1">
      <c r="A539" s="267">
        <v>42487</v>
      </c>
      <c r="B539" s="268" t="s">
        <v>172</v>
      </c>
      <c r="C539" s="282" t="s">
        <v>234</v>
      </c>
      <c r="D539" s="282" t="s">
        <v>156</v>
      </c>
      <c r="E539" s="289">
        <v>5000</v>
      </c>
      <c r="F539" s="449"/>
      <c r="G539" s="449"/>
      <c r="H539" s="450"/>
    </row>
    <row r="540" spans="1:8" ht="15" customHeight="1">
      <c r="A540" s="267">
        <v>42487</v>
      </c>
      <c r="B540" s="268" t="s">
        <v>172</v>
      </c>
      <c r="C540" s="282" t="s">
        <v>463</v>
      </c>
      <c r="D540" s="282" t="s">
        <v>156</v>
      </c>
      <c r="E540" s="289">
        <v>10000</v>
      </c>
      <c r="F540" s="449"/>
      <c r="G540" s="449"/>
      <c r="H540" s="450"/>
    </row>
    <row r="541" spans="1:8" ht="15" customHeight="1">
      <c r="A541" s="267">
        <v>42487</v>
      </c>
      <c r="B541" s="268" t="s">
        <v>172</v>
      </c>
      <c r="C541" s="282" t="s">
        <v>236</v>
      </c>
      <c r="D541" s="282" t="s">
        <v>156</v>
      </c>
      <c r="E541" s="289">
        <v>10000</v>
      </c>
      <c r="F541" s="449"/>
      <c r="G541" s="449"/>
      <c r="H541" s="450"/>
    </row>
    <row r="542" spans="1:8" ht="15" customHeight="1">
      <c r="A542" s="267">
        <v>42487</v>
      </c>
      <c r="B542" s="268" t="s">
        <v>172</v>
      </c>
      <c r="C542" s="282" t="s">
        <v>237</v>
      </c>
      <c r="D542" s="282" t="s">
        <v>156</v>
      </c>
      <c r="E542" s="289">
        <v>10000</v>
      </c>
      <c r="F542" s="449"/>
      <c r="G542" s="449"/>
      <c r="H542" s="450"/>
    </row>
    <row r="543" spans="1:8" ht="15" customHeight="1">
      <c r="A543" s="267">
        <v>42487</v>
      </c>
      <c r="B543" s="268" t="s">
        <v>172</v>
      </c>
      <c r="C543" s="282" t="s">
        <v>238</v>
      </c>
      <c r="D543" s="282" t="s">
        <v>156</v>
      </c>
      <c r="E543" s="289">
        <v>10000</v>
      </c>
      <c r="F543" s="449"/>
      <c r="G543" s="449"/>
      <c r="H543" s="450"/>
    </row>
    <row r="544" spans="1:8" ht="15" customHeight="1">
      <c r="A544" s="267">
        <v>42487</v>
      </c>
      <c r="B544" s="268" t="s">
        <v>172</v>
      </c>
      <c r="C544" s="282" t="s">
        <v>239</v>
      </c>
      <c r="D544" s="282" t="s">
        <v>156</v>
      </c>
      <c r="E544" s="289">
        <v>10000</v>
      </c>
      <c r="F544" s="449"/>
      <c r="G544" s="449"/>
      <c r="H544" s="450"/>
    </row>
    <row r="545" spans="1:8" ht="15" customHeight="1">
      <c r="A545" s="267">
        <v>42487</v>
      </c>
      <c r="B545" s="268" t="s">
        <v>172</v>
      </c>
      <c r="C545" s="282" t="s">
        <v>240</v>
      </c>
      <c r="D545" s="282" t="s">
        <v>156</v>
      </c>
      <c r="E545" s="289">
        <v>10000</v>
      </c>
      <c r="F545" s="449"/>
      <c r="G545" s="449"/>
      <c r="H545" s="450"/>
    </row>
    <row r="546" spans="1:8" ht="15" customHeight="1">
      <c r="A546" s="267">
        <v>42487</v>
      </c>
      <c r="B546" s="268" t="s">
        <v>172</v>
      </c>
      <c r="C546" s="282" t="s">
        <v>241</v>
      </c>
      <c r="D546" s="282" t="s">
        <v>156</v>
      </c>
      <c r="E546" s="289">
        <v>10000</v>
      </c>
      <c r="F546" s="449"/>
      <c r="G546" s="449"/>
      <c r="H546" s="450"/>
    </row>
    <row r="547" spans="1:8" ht="15" customHeight="1">
      <c r="A547" s="267">
        <v>42487</v>
      </c>
      <c r="B547" s="268" t="s">
        <v>172</v>
      </c>
      <c r="C547" s="282" t="s">
        <v>464</v>
      </c>
      <c r="D547" s="282" t="s">
        <v>156</v>
      </c>
      <c r="E547" s="289">
        <v>10000</v>
      </c>
      <c r="F547" s="449"/>
      <c r="G547" s="449"/>
      <c r="H547" s="450"/>
    </row>
    <row r="548" spans="1:8" ht="15" customHeight="1">
      <c r="A548" s="267">
        <v>42487</v>
      </c>
      <c r="B548" s="268" t="s">
        <v>172</v>
      </c>
      <c r="C548" s="282" t="s">
        <v>242</v>
      </c>
      <c r="D548" s="282" t="s">
        <v>156</v>
      </c>
      <c r="E548" s="289">
        <v>10000</v>
      </c>
      <c r="F548" s="449"/>
      <c r="G548" s="449"/>
      <c r="H548" s="450"/>
    </row>
    <row r="549" spans="1:8" ht="15" customHeight="1">
      <c r="A549" s="267">
        <v>42487</v>
      </c>
      <c r="B549" s="268" t="s">
        <v>172</v>
      </c>
      <c r="C549" s="282" t="s">
        <v>243</v>
      </c>
      <c r="D549" s="282" t="s">
        <v>156</v>
      </c>
      <c r="E549" s="289">
        <v>10000</v>
      </c>
      <c r="F549" s="449"/>
      <c r="G549" s="449"/>
      <c r="H549" s="450"/>
    </row>
    <row r="550" spans="1:8" ht="15" customHeight="1">
      <c r="A550" s="267">
        <v>42487</v>
      </c>
      <c r="B550" s="268" t="s">
        <v>172</v>
      </c>
      <c r="C550" s="282" t="s">
        <v>244</v>
      </c>
      <c r="D550" s="282" t="s">
        <v>156</v>
      </c>
      <c r="E550" s="289">
        <v>10000</v>
      </c>
      <c r="F550" s="449"/>
      <c r="G550" s="449"/>
      <c r="H550" s="450"/>
    </row>
    <row r="551" spans="1:8" ht="15" customHeight="1">
      <c r="A551" s="267">
        <v>42487</v>
      </c>
      <c r="B551" s="268" t="s">
        <v>172</v>
      </c>
      <c r="C551" s="282" t="s">
        <v>245</v>
      </c>
      <c r="D551" s="282" t="s">
        <v>156</v>
      </c>
      <c r="E551" s="289">
        <v>10000</v>
      </c>
      <c r="F551" s="449"/>
      <c r="G551" s="449"/>
      <c r="H551" s="450"/>
    </row>
    <row r="552" spans="1:8" ht="15" customHeight="1">
      <c r="A552" s="267">
        <v>42487</v>
      </c>
      <c r="B552" s="268" t="s">
        <v>172</v>
      </c>
      <c r="C552" s="282" t="s">
        <v>246</v>
      </c>
      <c r="D552" s="282" t="s">
        <v>156</v>
      </c>
      <c r="E552" s="289">
        <v>5000</v>
      </c>
      <c r="F552" s="449"/>
      <c r="G552" s="449"/>
      <c r="H552" s="450"/>
    </row>
    <row r="553" spans="1:8" ht="15" customHeight="1">
      <c r="A553" s="267">
        <v>42487</v>
      </c>
      <c r="B553" s="268" t="s">
        <v>172</v>
      </c>
      <c r="C553" s="312" t="s">
        <v>247</v>
      </c>
      <c r="D553" s="282" t="s">
        <v>156</v>
      </c>
      <c r="E553" s="289">
        <v>10000</v>
      </c>
      <c r="F553" s="449"/>
      <c r="G553" s="449"/>
      <c r="H553" s="450"/>
    </row>
    <row r="554" spans="1:8" ht="15" customHeight="1">
      <c r="A554" s="267">
        <v>42487</v>
      </c>
      <c r="B554" s="268" t="s">
        <v>172</v>
      </c>
      <c r="C554" s="312" t="s">
        <v>441</v>
      </c>
      <c r="D554" s="282" t="s">
        <v>156</v>
      </c>
      <c r="E554" s="289">
        <v>10000</v>
      </c>
      <c r="F554" s="449"/>
      <c r="G554" s="449"/>
      <c r="H554" s="450"/>
    </row>
    <row r="555" spans="1:8" ht="15" customHeight="1">
      <c r="A555" s="267">
        <v>42487</v>
      </c>
      <c r="B555" s="268" t="s">
        <v>172</v>
      </c>
      <c r="C555" s="312" t="s">
        <v>248</v>
      </c>
      <c r="D555" s="282" t="s">
        <v>156</v>
      </c>
      <c r="E555" s="289">
        <v>10000</v>
      </c>
      <c r="F555" s="449"/>
      <c r="G555" s="449"/>
      <c r="H555" s="450"/>
    </row>
    <row r="556" spans="1:8" ht="15" customHeight="1">
      <c r="A556" s="267">
        <v>42487</v>
      </c>
      <c r="B556" s="268" t="s">
        <v>172</v>
      </c>
      <c r="C556" s="312" t="s">
        <v>249</v>
      </c>
      <c r="D556" s="282" t="s">
        <v>156</v>
      </c>
      <c r="E556" s="289">
        <v>10000</v>
      </c>
      <c r="F556" s="449"/>
      <c r="G556" s="449"/>
      <c r="H556" s="450"/>
    </row>
    <row r="557" spans="1:8" ht="15" customHeight="1">
      <c r="A557" s="267">
        <v>42487</v>
      </c>
      <c r="B557" s="268" t="s">
        <v>172</v>
      </c>
      <c r="C557" s="312" t="s">
        <v>250</v>
      </c>
      <c r="D557" s="282" t="s">
        <v>156</v>
      </c>
      <c r="E557" s="289">
        <v>10000</v>
      </c>
      <c r="F557" s="449"/>
      <c r="G557" s="449"/>
      <c r="H557" s="450"/>
    </row>
    <row r="558" spans="1:8" ht="15" customHeight="1">
      <c r="A558" s="267">
        <v>42487</v>
      </c>
      <c r="B558" s="268" t="s">
        <v>172</v>
      </c>
      <c r="C558" s="312" t="s">
        <v>251</v>
      </c>
      <c r="D558" s="282" t="s">
        <v>156</v>
      </c>
      <c r="E558" s="289">
        <v>10000</v>
      </c>
      <c r="F558" s="449"/>
      <c r="G558" s="449"/>
      <c r="H558" s="450"/>
    </row>
    <row r="559" spans="1:8" ht="15" customHeight="1">
      <c r="A559" s="267">
        <v>42487</v>
      </c>
      <c r="B559" s="268" t="s">
        <v>172</v>
      </c>
      <c r="C559" s="312" t="s">
        <v>252</v>
      </c>
      <c r="D559" s="282" t="s">
        <v>156</v>
      </c>
      <c r="E559" s="289">
        <v>10000</v>
      </c>
      <c r="F559" s="449"/>
      <c r="G559" s="449"/>
      <c r="H559" s="450"/>
    </row>
    <row r="560" spans="1:8" ht="15" customHeight="1">
      <c r="A560" s="267">
        <v>42487</v>
      </c>
      <c r="B560" s="268" t="s">
        <v>172</v>
      </c>
      <c r="C560" s="312" t="s">
        <v>253</v>
      </c>
      <c r="D560" s="282" t="s">
        <v>156</v>
      </c>
      <c r="E560" s="289">
        <v>10000</v>
      </c>
      <c r="F560" s="449"/>
      <c r="G560" s="449"/>
      <c r="H560" s="450"/>
    </row>
    <row r="561" spans="1:8" ht="15" customHeight="1">
      <c r="A561" s="267">
        <v>42487</v>
      </c>
      <c r="B561" s="268" t="s">
        <v>172</v>
      </c>
      <c r="C561" s="312" t="s">
        <v>254</v>
      </c>
      <c r="D561" s="282" t="s">
        <v>156</v>
      </c>
      <c r="E561" s="289">
        <v>10000</v>
      </c>
      <c r="F561" s="449"/>
      <c r="G561" s="449"/>
      <c r="H561" s="450"/>
    </row>
    <row r="562" spans="1:8" ht="15" customHeight="1">
      <c r="A562" s="267">
        <v>42487</v>
      </c>
      <c r="B562" s="268" t="s">
        <v>172</v>
      </c>
      <c r="C562" s="312" t="s">
        <v>442</v>
      </c>
      <c r="D562" s="282" t="s">
        <v>156</v>
      </c>
      <c r="E562" s="289">
        <v>10000</v>
      </c>
      <c r="F562" s="449"/>
      <c r="G562" s="449"/>
      <c r="H562" s="450"/>
    </row>
    <row r="563" spans="1:8" ht="15" customHeight="1">
      <c r="A563" s="267">
        <v>42487</v>
      </c>
      <c r="B563" s="268" t="s">
        <v>172</v>
      </c>
      <c r="C563" s="312" t="s">
        <v>255</v>
      </c>
      <c r="D563" s="282" t="s">
        <v>156</v>
      </c>
      <c r="E563" s="289">
        <v>10000</v>
      </c>
      <c r="F563" s="449"/>
      <c r="G563" s="449"/>
      <c r="H563" s="450"/>
    </row>
    <row r="564" spans="1:8" ht="15" customHeight="1">
      <c r="A564" s="267">
        <v>42487</v>
      </c>
      <c r="B564" s="268" t="s">
        <v>172</v>
      </c>
      <c r="C564" s="312" t="s">
        <v>256</v>
      </c>
      <c r="D564" s="282" t="s">
        <v>156</v>
      </c>
      <c r="E564" s="289">
        <v>10000</v>
      </c>
      <c r="F564" s="449"/>
      <c r="G564" s="449"/>
      <c r="H564" s="450"/>
    </row>
    <row r="565" spans="1:8" ht="15" customHeight="1">
      <c r="A565" s="267">
        <v>42487</v>
      </c>
      <c r="B565" s="268" t="s">
        <v>172</v>
      </c>
      <c r="C565" s="312" t="s">
        <v>443</v>
      </c>
      <c r="D565" s="282" t="s">
        <v>156</v>
      </c>
      <c r="E565" s="289">
        <v>10000</v>
      </c>
      <c r="F565" s="449"/>
      <c r="G565" s="449"/>
      <c r="H565" s="450"/>
    </row>
    <row r="566" spans="1:8" ht="15" customHeight="1">
      <c r="A566" s="267">
        <v>42487</v>
      </c>
      <c r="B566" s="268" t="s">
        <v>172</v>
      </c>
      <c r="C566" s="312" t="s">
        <v>258</v>
      </c>
      <c r="D566" s="282" t="s">
        <v>156</v>
      </c>
      <c r="E566" s="289">
        <v>10000</v>
      </c>
      <c r="F566" s="449"/>
      <c r="G566" s="449"/>
      <c r="H566" s="450"/>
    </row>
    <row r="567" spans="1:8" ht="15" customHeight="1">
      <c r="A567" s="267">
        <v>42487</v>
      </c>
      <c r="B567" s="268" t="s">
        <v>172</v>
      </c>
      <c r="C567" s="312" t="s">
        <v>259</v>
      </c>
      <c r="D567" s="282" t="s">
        <v>156</v>
      </c>
      <c r="E567" s="289">
        <v>10000</v>
      </c>
      <c r="F567" s="449"/>
      <c r="G567" s="449"/>
      <c r="H567" s="450"/>
    </row>
    <row r="568" spans="1:8" ht="15" customHeight="1">
      <c r="A568" s="267">
        <v>42487</v>
      </c>
      <c r="B568" s="268" t="s">
        <v>172</v>
      </c>
      <c r="C568" s="312" t="s">
        <v>260</v>
      </c>
      <c r="D568" s="282" t="s">
        <v>156</v>
      </c>
      <c r="E568" s="289">
        <v>10000</v>
      </c>
      <c r="F568" s="449"/>
      <c r="G568" s="449"/>
      <c r="H568" s="450"/>
    </row>
    <row r="569" spans="1:8" ht="15" customHeight="1">
      <c r="A569" s="267">
        <v>42487</v>
      </c>
      <c r="B569" s="268" t="s">
        <v>172</v>
      </c>
      <c r="C569" s="282" t="s">
        <v>261</v>
      </c>
      <c r="D569" s="282" t="s">
        <v>156</v>
      </c>
      <c r="E569" s="289">
        <v>10000</v>
      </c>
      <c r="F569" s="449"/>
      <c r="G569" s="449"/>
      <c r="H569" s="450"/>
    </row>
    <row r="570" spans="1:8" ht="15" customHeight="1">
      <c r="A570" s="267">
        <v>42487</v>
      </c>
      <c r="B570" s="268" t="s">
        <v>172</v>
      </c>
      <c r="C570" s="282" t="s">
        <v>262</v>
      </c>
      <c r="D570" s="282" t="s">
        <v>156</v>
      </c>
      <c r="E570" s="289">
        <v>10000</v>
      </c>
      <c r="F570" s="449"/>
      <c r="G570" s="449"/>
      <c r="H570" s="450"/>
    </row>
    <row r="571" spans="1:8" ht="15" customHeight="1">
      <c r="A571" s="267">
        <v>42487</v>
      </c>
      <c r="B571" s="268" t="s">
        <v>172</v>
      </c>
      <c r="C571" s="282" t="s">
        <v>263</v>
      </c>
      <c r="D571" s="282" t="s">
        <v>156</v>
      </c>
      <c r="E571" s="289">
        <v>10000</v>
      </c>
      <c r="F571" s="449"/>
      <c r="G571" s="449"/>
      <c r="H571" s="450"/>
    </row>
    <row r="572" spans="1:8" ht="15" customHeight="1">
      <c r="A572" s="267">
        <v>42487</v>
      </c>
      <c r="B572" s="268" t="s">
        <v>172</v>
      </c>
      <c r="C572" s="282" t="s">
        <v>264</v>
      </c>
      <c r="D572" s="282" t="s">
        <v>156</v>
      </c>
      <c r="E572" s="289">
        <v>10000</v>
      </c>
      <c r="F572" s="449"/>
      <c r="G572" s="449"/>
      <c r="H572" s="450"/>
    </row>
    <row r="573" spans="1:8" ht="15" customHeight="1">
      <c r="A573" s="267">
        <v>42487</v>
      </c>
      <c r="B573" s="268" t="s">
        <v>172</v>
      </c>
      <c r="C573" s="282" t="s">
        <v>186</v>
      </c>
      <c r="D573" s="282" t="s">
        <v>156</v>
      </c>
      <c r="E573" s="289">
        <v>10000</v>
      </c>
      <c r="F573" s="449"/>
      <c r="G573" s="449"/>
      <c r="H573" s="450"/>
    </row>
    <row r="574" spans="1:8" ht="15" customHeight="1">
      <c r="A574" s="267">
        <v>42487</v>
      </c>
      <c r="B574" s="268" t="s">
        <v>172</v>
      </c>
      <c r="C574" s="282" t="s">
        <v>265</v>
      </c>
      <c r="D574" s="282" t="s">
        <v>156</v>
      </c>
      <c r="E574" s="289">
        <v>5000</v>
      </c>
      <c r="F574" s="449"/>
      <c r="G574" s="449"/>
      <c r="H574" s="450"/>
    </row>
    <row r="575" spans="1:8" ht="15" customHeight="1">
      <c r="A575" s="267">
        <v>42487</v>
      </c>
      <c r="B575" s="268" t="s">
        <v>172</v>
      </c>
      <c r="C575" s="282" t="s">
        <v>266</v>
      </c>
      <c r="D575" s="282" t="s">
        <v>156</v>
      </c>
      <c r="E575" s="289">
        <v>10000</v>
      </c>
      <c r="F575" s="449"/>
      <c r="G575" s="449"/>
      <c r="H575" s="450"/>
    </row>
    <row r="576" spans="1:8" ht="15" customHeight="1">
      <c r="A576" s="267">
        <v>42487</v>
      </c>
      <c r="B576" s="268" t="s">
        <v>172</v>
      </c>
      <c r="C576" s="282" t="s">
        <v>267</v>
      </c>
      <c r="D576" s="282" t="s">
        <v>156</v>
      </c>
      <c r="E576" s="289">
        <v>10000</v>
      </c>
      <c r="F576" s="449"/>
      <c r="G576" s="449"/>
      <c r="H576" s="450"/>
    </row>
    <row r="577" spans="1:8" ht="15" customHeight="1">
      <c r="A577" s="267">
        <v>42487</v>
      </c>
      <c r="B577" s="268" t="s">
        <v>172</v>
      </c>
      <c r="C577" s="282" t="s">
        <v>268</v>
      </c>
      <c r="D577" s="282" t="s">
        <v>156</v>
      </c>
      <c r="E577" s="289">
        <v>30000</v>
      </c>
      <c r="F577" s="449"/>
      <c r="G577" s="449"/>
      <c r="H577" s="450"/>
    </row>
    <row r="578" spans="1:8" ht="15" customHeight="1">
      <c r="A578" s="267">
        <v>42487</v>
      </c>
      <c r="B578" s="268" t="s">
        <v>172</v>
      </c>
      <c r="C578" s="282" t="s">
        <v>269</v>
      </c>
      <c r="D578" s="282" t="s">
        <v>156</v>
      </c>
      <c r="E578" s="289">
        <v>10000</v>
      </c>
      <c r="F578" s="449"/>
      <c r="G578" s="449"/>
      <c r="H578" s="450"/>
    </row>
    <row r="579" spans="1:8" ht="15" customHeight="1">
      <c r="A579" s="267">
        <v>42487</v>
      </c>
      <c r="B579" s="268" t="s">
        <v>172</v>
      </c>
      <c r="C579" s="282" t="s">
        <v>270</v>
      </c>
      <c r="D579" s="282" t="s">
        <v>156</v>
      </c>
      <c r="E579" s="289">
        <v>10000</v>
      </c>
      <c r="F579" s="449"/>
      <c r="G579" s="449"/>
      <c r="H579" s="450"/>
    </row>
    <row r="580" spans="1:8" ht="15" customHeight="1">
      <c r="A580" s="267">
        <v>42487</v>
      </c>
      <c r="B580" s="268" t="s">
        <v>172</v>
      </c>
      <c r="C580" s="282" t="s">
        <v>271</v>
      </c>
      <c r="D580" s="282" t="s">
        <v>156</v>
      </c>
      <c r="E580" s="289">
        <v>10000</v>
      </c>
      <c r="F580" s="449"/>
      <c r="G580" s="449"/>
      <c r="H580" s="450"/>
    </row>
    <row r="581" spans="1:8" ht="15" customHeight="1">
      <c r="A581" s="267">
        <v>42487</v>
      </c>
      <c r="B581" s="268" t="s">
        <v>172</v>
      </c>
      <c r="C581" s="282" t="s">
        <v>272</v>
      </c>
      <c r="D581" s="282" t="s">
        <v>156</v>
      </c>
      <c r="E581" s="289">
        <v>10000</v>
      </c>
      <c r="F581" s="449"/>
      <c r="G581" s="449"/>
      <c r="H581" s="450"/>
    </row>
    <row r="582" spans="1:8" ht="15" customHeight="1">
      <c r="A582" s="267">
        <v>42487</v>
      </c>
      <c r="B582" s="268" t="s">
        <v>172</v>
      </c>
      <c r="C582" s="282" t="s">
        <v>273</v>
      </c>
      <c r="D582" s="282" t="s">
        <v>156</v>
      </c>
      <c r="E582" s="289">
        <v>10000</v>
      </c>
      <c r="F582" s="449"/>
      <c r="G582" s="449"/>
      <c r="H582" s="450"/>
    </row>
    <row r="583" spans="1:8" ht="15" customHeight="1">
      <c r="A583" s="267">
        <v>42487</v>
      </c>
      <c r="B583" s="268" t="s">
        <v>172</v>
      </c>
      <c r="C583" s="282" t="s">
        <v>274</v>
      </c>
      <c r="D583" s="282" t="s">
        <v>156</v>
      </c>
      <c r="E583" s="289">
        <v>10000</v>
      </c>
      <c r="F583" s="449"/>
      <c r="G583" s="449"/>
      <c r="H583" s="450"/>
    </row>
    <row r="584" spans="1:8" ht="15" customHeight="1">
      <c r="A584" s="267">
        <v>42487</v>
      </c>
      <c r="B584" s="268" t="s">
        <v>172</v>
      </c>
      <c r="C584" s="282" t="s">
        <v>275</v>
      </c>
      <c r="D584" s="282" t="s">
        <v>156</v>
      </c>
      <c r="E584" s="289">
        <v>10000</v>
      </c>
      <c r="F584" s="449"/>
      <c r="G584" s="449"/>
      <c r="H584" s="450"/>
    </row>
    <row r="585" spans="1:8" ht="15" customHeight="1">
      <c r="A585" s="267">
        <v>42487</v>
      </c>
      <c r="B585" s="268" t="s">
        <v>172</v>
      </c>
      <c r="C585" s="282" t="s">
        <v>276</v>
      </c>
      <c r="D585" s="282" t="s">
        <v>156</v>
      </c>
      <c r="E585" s="289">
        <v>10000</v>
      </c>
      <c r="F585" s="449"/>
      <c r="G585" s="449"/>
      <c r="H585" s="450"/>
    </row>
    <row r="586" spans="1:8" ht="15" customHeight="1">
      <c r="A586" s="267">
        <v>42487</v>
      </c>
      <c r="B586" s="268" t="s">
        <v>172</v>
      </c>
      <c r="C586" s="282" t="s">
        <v>277</v>
      </c>
      <c r="D586" s="282" t="s">
        <v>156</v>
      </c>
      <c r="E586" s="289">
        <v>10000</v>
      </c>
      <c r="F586" s="449"/>
      <c r="G586" s="449"/>
      <c r="H586" s="450"/>
    </row>
    <row r="587" spans="1:8" ht="15" customHeight="1">
      <c r="A587" s="267">
        <v>42487</v>
      </c>
      <c r="B587" s="268" t="s">
        <v>172</v>
      </c>
      <c r="C587" s="282" t="s">
        <v>278</v>
      </c>
      <c r="D587" s="282" t="s">
        <v>156</v>
      </c>
      <c r="E587" s="289">
        <v>10000</v>
      </c>
      <c r="F587" s="449"/>
      <c r="G587" s="449"/>
      <c r="H587" s="450"/>
    </row>
    <row r="588" spans="1:8" ht="15" customHeight="1">
      <c r="A588" s="267">
        <v>42487</v>
      </c>
      <c r="B588" s="268" t="s">
        <v>172</v>
      </c>
      <c r="C588" s="282" t="s">
        <v>279</v>
      </c>
      <c r="D588" s="282" t="s">
        <v>156</v>
      </c>
      <c r="E588" s="289">
        <v>10000</v>
      </c>
      <c r="F588" s="449"/>
      <c r="G588" s="449"/>
      <c r="H588" s="450"/>
    </row>
    <row r="589" spans="1:8" ht="15" customHeight="1">
      <c r="A589" s="267">
        <v>42487</v>
      </c>
      <c r="B589" s="268" t="s">
        <v>172</v>
      </c>
      <c r="C589" s="282" t="s">
        <v>280</v>
      </c>
      <c r="D589" s="282" t="s">
        <v>156</v>
      </c>
      <c r="E589" s="289">
        <v>10000</v>
      </c>
      <c r="F589" s="449"/>
      <c r="G589" s="449"/>
      <c r="H589" s="450"/>
    </row>
    <row r="590" spans="1:8" ht="15" customHeight="1">
      <c r="A590" s="267">
        <v>42487</v>
      </c>
      <c r="B590" s="268" t="s">
        <v>172</v>
      </c>
      <c r="C590" s="282" t="s">
        <v>281</v>
      </c>
      <c r="D590" s="282" t="s">
        <v>156</v>
      </c>
      <c r="E590" s="289">
        <v>10000</v>
      </c>
      <c r="F590" s="449"/>
      <c r="G590" s="449"/>
      <c r="H590" s="450"/>
    </row>
    <row r="591" spans="1:8" ht="15" customHeight="1">
      <c r="A591" s="267">
        <v>42487</v>
      </c>
      <c r="B591" s="268" t="s">
        <v>172</v>
      </c>
      <c r="C591" s="282" t="s">
        <v>411</v>
      </c>
      <c r="D591" s="282" t="s">
        <v>156</v>
      </c>
      <c r="E591" s="289">
        <v>10000</v>
      </c>
      <c r="F591" s="449"/>
      <c r="G591" s="449"/>
      <c r="H591" s="450"/>
    </row>
    <row r="592" spans="1:8" ht="15" customHeight="1">
      <c r="A592" s="267">
        <v>42487</v>
      </c>
      <c r="B592" s="268" t="s">
        <v>172</v>
      </c>
      <c r="C592" s="282" t="s">
        <v>282</v>
      </c>
      <c r="D592" s="282" t="s">
        <v>156</v>
      </c>
      <c r="E592" s="289">
        <v>10000</v>
      </c>
      <c r="F592" s="449"/>
      <c r="G592" s="449"/>
      <c r="H592" s="450"/>
    </row>
    <row r="593" spans="1:8" ht="15" customHeight="1">
      <c r="A593" s="267">
        <v>42487</v>
      </c>
      <c r="B593" s="268" t="s">
        <v>172</v>
      </c>
      <c r="C593" s="282" t="s">
        <v>283</v>
      </c>
      <c r="D593" s="282" t="s">
        <v>156</v>
      </c>
      <c r="E593" s="289">
        <v>10000</v>
      </c>
      <c r="F593" s="449"/>
      <c r="G593" s="449"/>
      <c r="H593" s="450"/>
    </row>
    <row r="594" spans="1:8" ht="15" customHeight="1">
      <c r="A594" s="267">
        <v>42487</v>
      </c>
      <c r="B594" s="268" t="s">
        <v>172</v>
      </c>
      <c r="C594" s="282" t="s">
        <v>284</v>
      </c>
      <c r="D594" s="282" t="s">
        <v>156</v>
      </c>
      <c r="E594" s="289">
        <v>10000</v>
      </c>
      <c r="F594" s="449"/>
      <c r="G594" s="449"/>
      <c r="H594" s="450"/>
    </row>
    <row r="595" spans="1:8" ht="15" customHeight="1">
      <c r="A595" s="267">
        <v>42487</v>
      </c>
      <c r="B595" s="268" t="s">
        <v>164</v>
      </c>
      <c r="C595" s="282" t="s">
        <v>285</v>
      </c>
      <c r="D595" s="282" t="s">
        <v>156</v>
      </c>
      <c r="E595" s="289">
        <v>10000</v>
      </c>
      <c r="F595" s="449"/>
      <c r="G595" s="449"/>
      <c r="H595" s="450"/>
    </row>
    <row r="596" spans="1:8" ht="15" customHeight="1">
      <c r="A596" s="267">
        <v>42487</v>
      </c>
      <c r="B596" s="268" t="s">
        <v>164</v>
      </c>
      <c r="C596" s="282" t="s">
        <v>286</v>
      </c>
      <c r="D596" s="282" t="s">
        <v>156</v>
      </c>
      <c r="E596" s="289">
        <v>10000</v>
      </c>
      <c r="F596" s="449"/>
      <c r="G596" s="449"/>
      <c r="H596" s="450"/>
    </row>
    <row r="597" spans="1:8" ht="15" customHeight="1">
      <c r="A597" s="267">
        <v>42487</v>
      </c>
      <c r="B597" s="268" t="s">
        <v>164</v>
      </c>
      <c r="C597" s="282" t="s">
        <v>287</v>
      </c>
      <c r="D597" s="282" t="s">
        <v>156</v>
      </c>
      <c r="E597" s="289">
        <v>10000</v>
      </c>
      <c r="F597" s="449"/>
      <c r="G597" s="449"/>
      <c r="H597" s="450"/>
    </row>
    <row r="598" spans="1:8" ht="15" customHeight="1">
      <c r="A598" s="267">
        <v>42487</v>
      </c>
      <c r="B598" s="268" t="s">
        <v>164</v>
      </c>
      <c r="C598" s="282" t="s">
        <v>288</v>
      </c>
      <c r="D598" s="282" t="s">
        <v>156</v>
      </c>
      <c r="E598" s="289">
        <v>10000</v>
      </c>
      <c r="F598" s="449"/>
      <c r="G598" s="449"/>
      <c r="H598" s="450"/>
    </row>
    <row r="599" spans="1:8" ht="15" customHeight="1">
      <c r="A599" s="267">
        <v>42487</v>
      </c>
      <c r="B599" s="268" t="s">
        <v>164</v>
      </c>
      <c r="C599" s="282" t="s">
        <v>289</v>
      </c>
      <c r="D599" s="282" t="s">
        <v>156</v>
      </c>
      <c r="E599" s="289">
        <v>10000</v>
      </c>
      <c r="F599" s="449"/>
      <c r="G599" s="449"/>
      <c r="H599" s="450"/>
    </row>
    <row r="600" spans="1:8" ht="15" customHeight="1">
      <c r="A600" s="267">
        <v>42487</v>
      </c>
      <c r="B600" s="268" t="s">
        <v>164</v>
      </c>
      <c r="C600" s="282" t="s">
        <v>290</v>
      </c>
      <c r="D600" s="282" t="s">
        <v>156</v>
      </c>
      <c r="E600" s="289">
        <v>10000</v>
      </c>
      <c r="F600" s="449"/>
      <c r="G600" s="449"/>
      <c r="H600" s="450"/>
    </row>
    <row r="601" spans="1:8" ht="15" customHeight="1">
      <c r="A601" s="267">
        <v>42487</v>
      </c>
      <c r="B601" s="268" t="s">
        <v>164</v>
      </c>
      <c r="C601" s="282" t="s">
        <v>465</v>
      </c>
      <c r="D601" s="282" t="s">
        <v>156</v>
      </c>
      <c r="E601" s="289">
        <v>10000</v>
      </c>
      <c r="F601" s="449"/>
      <c r="G601" s="449"/>
      <c r="H601" s="450"/>
    </row>
    <row r="602" spans="1:8" ht="15" customHeight="1">
      <c r="A602" s="267">
        <v>42487</v>
      </c>
      <c r="B602" s="268" t="s">
        <v>164</v>
      </c>
      <c r="C602" s="282" t="s">
        <v>291</v>
      </c>
      <c r="D602" s="282" t="s">
        <v>156</v>
      </c>
      <c r="E602" s="289">
        <v>10000</v>
      </c>
      <c r="F602" s="449"/>
      <c r="G602" s="449"/>
      <c r="H602" s="450"/>
    </row>
    <row r="603" spans="1:8" ht="15" customHeight="1">
      <c r="A603" s="267">
        <v>42487</v>
      </c>
      <c r="B603" s="268" t="s">
        <v>164</v>
      </c>
      <c r="C603" s="282" t="s">
        <v>292</v>
      </c>
      <c r="D603" s="282" t="s">
        <v>156</v>
      </c>
      <c r="E603" s="289">
        <v>10000</v>
      </c>
      <c r="F603" s="449"/>
      <c r="G603" s="449"/>
      <c r="H603" s="450"/>
    </row>
    <row r="604" spans="1:8" ht="15" customHeight="1">
      <c r="A604" s="267">
        <v>42487</v>
      </c>
      <c r="B604" s="268" t="s">
        <v>164</v>
      </c>
      <c r="C604" s="282" t="s">
        <v>412</v>
      </c>
      <c r="D604" s="282" t="s">
        <v>156</v>
      </c>
      <c r="E604" s="289">
        <v>10000</v>
      </c>
      <c r="F604" s="449"/>
      <c r="G604" s="449"/>
      <c r="H604" s="450"/>
    </row>
    <row r="605" spans="1:8" ht="15" customHeight="1">
      <c r="A605" s="267">
        <v>42487</v>
      </c>
      <c r="B605" s="268" t="s">
        <v>164</v>
      </c>
      <c r="C605" s="282" t="s">
        <v>293</v>
      </c>
      <c r="D605" s="282" t="s">
        <v>156</v>
      </c>
      <c r="E605" s="289">
        <v>10000</v>
      </c>
      <c r="F605" s="449"/>
      <c r="G605" s="449"/>
      <c r="H605" s="450"/>
    </row>
    <row r="606" spans="1:8" ht="15" customHeight="1">
      <c r="A606" s="267">
        <v>42487</v>
      </c>
      <c r="B606" s="268" t="s">
        <v>164</v>
      </c>
      <c r="C606" s="282" t="s">
        <v>294</v>
      </c>
      <c r="D606" s="282" t="s">
        <v>156</v>
      </c>
      <c r="E606" s="289">
        <v>10000</v>
      </c>
      <c r="F606" s="449"/>
      <c r="G606" s="449"/>
      <c r="H606" s="450"/>
    </row>
    <row r="607" spans="1:8" ht="15" customHeight="1">
      <c r="A607" s="267">
        <v>42487</v>
      </c>
      <c r="B607" s="268" t="s">
        <v>164</v>
      </c>
      <c r="C607" s="282" t="s">
        <v>413</v>
      </c>
      <c r="D607" s="282" t="s">
        <v>156</v>
      </c>
      <c r="E607" s="289">
        <v>10000</v>
      </c>
      <c r="F607" s="449"/>
      <c r="G607" s="449"/>
      <c r="H607" s="450"/>
    </row>
    <row r="608" spans="1:8" ht="15" customHeight="1">
      <c r="A608" s="267">
        <v>42487</v>
      </c>
      <c r="B608" s="268" t="s">
        <v>172</v>
      </c>
      <c r="C608" s="282" t="s">
        <v>414</v>
      </c>
      <c r="D608" s="282" t="s">
        <v>156</v>
      </c>
      <c r="E608" s="289">
        <v>10000</v>
      </c>
      <c r="F608" s="449"/>
      <c r="G608" s="449"/>
      <c r="H608" s="450"/>
    </row>
    <row r="609" spans="1:8" ht="15" customHeight="1">
      <c r="A609" s="267">
        <v>42487</v>
      </c>
      <c r="B609" s="268" t="s">
        <v>172</v>
      </c>
      <c r="C609" s="282" t="s">
        <v>296</v>
      </c>
      <c r="D609" s="282" t="s">
        <v>156</v>
      </c>
      <c r="E609" s="289">
        <v>10000</v>
      </c>
      <c r="F609" s="449"/>
      <c r="G609" s="449"/>
      <c r="H609" s="450"/>
    </row>
    <row r="610" spans="1:8" ht="15" customHeight="1">
      <c r="A610" s="267">
        <v>42487</v>
      </c>
      <c r="B610" s="268" t="s">
        <v>164</v>
      </c>
      <c r="C610" s="282" t="s">
        <v>297</v>
      </c>
      <c r="D610" s="282" t="s">
        <v>156</v>
      </c>
      <c r="E610" s="289">
        <v>5000</v>
      </c>
      <c r="F610" s="449"/>
      <c r="G610" s="449"/>
      <c r="H610" s="450"/>
    </row>
    <row r="611" spans="1:8" ht="15" customHeight="1">
      <c r="A611" s="267">
        <v>42487</v>
      </c>
      <c r="B611" s="268" t="s">
        <v>164</v>
      </c>
      <c r="C611" s="282" t="s">
        <v>298</v>
      </c>
      <c r="D611" s="282" t="s">
        <v>156</v>
      </c>
      <c r="E611" s="289">
        <v>10000</v>
      </c>
      <c r="F611" s="449"/>
      <c r="G611" s="449"/>
      <c r="H611" s="450"/>
    </row>
    <row r="612" spans="1:8" ht="15" customHeight="1">
      <c r="A612" s="267">
        <v>42487</v>
      </c>
      <c r="B612" s="268" t="s">
        <v>164</v>
      </c>
      <c r="C612" s="282" t="s">
        <v>299</v>
      </c>
      <c r="D612" s="282" t="s">
        <v>156</v>
      </c>
      <c r="E612" s="289">
        <v>10000</v>
      </c>
      <c r="F612" s="449"/>
      <c r="G612" s="449"/>
      <c r="H612" s="450"/>
    </row>
    <row r="613" spans="1:8" ht="15" customHeight="1">
      <c r="A613" s="267">
        <v>42487</v>
      </c>
      <c r="B613" s="268" t="s">
        <v>164</v>
      </c>
      <c r="C613" s="282" t="s">
        <v>301</v>
      </c>
      <c r="D613" s="282" t="s">
        <v>156</v>
      </c>
      <c r="E613" s="289">
        <v>10000</v>
      </c>
      <c r="F613" s="449"/>
      <c r="G613" s="449"/>
      <c r="H613" s="450"/>
    </row>
    <row r="614" spans="1:8" ht="15" customHeight="1">
      <c r="A614" s="267">
        <v>42487</v>
      </c>
      <c r="B614" s="268" t="s">
        <v>164</v>
      </c>
      <c r="C614" s="282" t="s">
        <v>302</v>
      </c>
      <c r="D614" s="282" t="s">
        <v>156</v>
      </c>
      <c r="E614" s="289">
        <v>10000</v>
      </c>
      <c r="F614" s="449"/>
      <c r="G614" s="449"/>
      <c r="H614" s="450"/>
    </row>
    <row r="615" spans="1:8" ht="15" customHeight="1">
      <c r="A615" s="267">
        <v>42487</v>
      </c>
      <c r="B615" s="268" t="s">
        <v>164</v>
      </c>
      <c r="C615" s="282" t="s">
        <v>303</v>
      </c>
      <c r="D615" s="282" t="s">
        <v>156</v>
      </c>
      <c r="E615" s="289">
        <v>10000</v>
      </c>
      <c r="F615" s="449"/>
      <c r="G615" s="449"/>
      <c r="H615" s="450"/>
    </row>
    <row r="616" spans="1:8" ht="15" customHeight="1">
      <c r="A616" s="267">
        <v>42487</v>
      </c>
      <c r="B616" s="268" t="s">
        <v>164</v>
      </c>
      <c r="C616" s="282" t="s">
        <v>305</v>
      </c>
      <c r="D616" s="282" t="s">
        <v>156</v>
      </c>
      <c r="E616" s="289">
        <v>10000</v>
      </c>
      <c r="F616" s="449"/>
      <c r="G616" s="449"/>
      <c r="H616" s="450"/>
    </row>
    <row r="617" spans="1:8" ht="15" customHeight="1">
      <c r="A617" s="267">
        <v>42487</v>
      </c>
      <c r="B617" s="268" t="s">
        <v>164</v>
      </c>
      <c r="C617" s="282" t="s">
        <v>307</v>
      </c>
      <c r="D617" s="282" t="s">
        <v>156</v>
      </c>
      <c r="E617" s="289">
        <v>10000</v>
      </c>
      <c r="F617" s="449"/>
      <c r="G617" s="449"/>
      <c r="H617" s="450"/>
    </row>
    <row r="618" spans="1:8" ht="15" customHeight="1">
      <c r="A618" s="267">
        <v>42487</v>
      </c>
      <c r="B618" s="268" t="s">
        <v>164</v>
      </c>
      <c r="C618" s="282" t="s">
        <v>308</v>
      </c>
      <c r="D618" s="282" t="s">
        <v>156</v>
      </c>
      <c r="E618" s="289">
        <v>10000</v>
      </c>
      <c r="F618" s="449"/>
      <c r="G618" s="449"/>
      <c r="H618" s="450"/>
    </row>
    <row r="619" spans="1:8" ht="15" customHeight="1">
      <c r="A619" s="267">
        <v>42487</v>
      </c>
      <c r="B619" s="268" t="s">
        <v>164</v>
      </c>
      <c r="C619" s="282" t="s">
        <v>309</v>
      </c>
      <c r="D619" s="282" t="s">
        <v>156</v>
      </c>
      <c r="E619" s="289">
        <v>10000</v>
      </c>
      <c r="F619" s="449"/>
      <c r="G619" s="449"/>
      <c r="H619" s="450"/>
    </row>
    <row r="620" spans="1:8" ht="15" customHeight="1">
      <c r="A620" s="267">
        <v>42487</v>
      </c>
      <c r="B620" s="268" t="s">
        <v>164</v>
      </c>
      <c r="C620" s="282" t="s">
        <v>415</v>
      </c>
      <c r="D620" s="282" t="s">
        <v>156</v>
      </c>
      <c r="E620" s="289">
        <v>10000</v>
      </c>
      <c r="F620" s="449"/>
      <c r="G620" s="449"/>
      <c r="H620" s="450"/>
    </row>
    <row r="621" spans="1:8" ht="15" customHeight="1">
      <c r="A621" s="267">
        <v>42487</v>
      </c>
      <c r="B621" s="268" t="s">
        <v>172</v>
      </c>
      <c r="C621" s="282" t="s">
        <v>416</v>
      </c>
      <c r="D621" s="282" t="s">
        <v>171</v>
      </c>
      <c r="E621" s="289">
        <v>5000</v>
      </c>
      <c r="F621" s="449"/>
      <c r="G621" s="449"/>
      <c r="H621" s="450"/>
    </row>
    <row r="622" spans="1:8" ht="15" customHeight="1">
      <c r="A622" s="267">
        <v>42487</v>
      </c>
      <c r="B622" s="268" t="s">
        <v>172</v>
      </c>
      <c r="C622" s="282" t="s">
        <v>418</v>
      </c>
      <c r="D622" s="282" t="s">
        <v>156</v>
      </c>
      <c r="E622" s="289">
        <v>30000</v>
      </c>
      <c r="F622" s="449"/>
      <c r="G622" s="449"/>
      <c r="H622" s="450"/>
    </row>
    <row r="623" spans="1:8" ht="15" customHeight="1">
      <c r="A623" s="267">
        <v>42487</v>
      </c>
      <c r="B623" s="268" t="s">
        <v>164</v>
      </c>
      <c r="C623" s="282" t="s">
        <v>419</v>
      </c>
      <c r="D623" s="282" t="s">
        <v>156</v>
      </c>
      <c r="E623" s="289">
        <v>10000</v>
      </c>
      <c r="F623" s="446"/>
      <c r="G623" s="447"/>
      <c r="H623" s="448"/>
    </row>
    <row r="624" spans="1:8" ht="15" customHeight="1">
      <c r="A624" s="267">
        <v>42487</v>
      </c>
      <c r="B624" s="268" t="s">
        <v>164</v>
      </c>
      <c r="C624" s="282" t="s">
        <v>420</v>
      </c>
      <c r="D624" s="282" t="s">
        <v>156</v>
      </c>
      <c r="E624" s="289">
        <v>3260</v>
      </c>
      <c r="F624" s="449"/>
      <c r="G624" s="449"/>
      <c r="H624" s="450"/>
    </row>
    <row r="625" spans="1:8" ht="15" customHeight="1">
      <c r="A625" s="267">
        <v>42487</v>
      </c>
      <c r="B625" s="268" t="s">
        <v>164</v>
      </c>
      <c r="C625" s="282" t="s">
        <v>421</v>
      </c>
      <c r="D625" s="282" t="s">
        <v>156</v>
      </c>
      <c r="E625" s="289">
        <v>10000</v>
      </c>
      <c r="F625" s="449"/>
      <c r="G625" s="449"/>
      <c r="H625" s="450"/>
    </row>
    <row r="626" spans="1:8" ht="15" customHeight="1">
      <c r="A626" s="267">
        <v>42487</v>
      </c>
      <c r="B626" s="268" t="s">
        <v>164</v>
      </c>
      <c r="C626" s="282" t="s">
        <v>422</v>
      </c>
      <c r="D626" s="282" t="s">
        <v>156</v>
      </c>
      <c r="E626" s="289">
        <v>10000</v>
      </c>
      <c r="F626" s="449"/>
      <c r="G626" s="449"/>
      <c r="H626" s="450"/>
    </row>
    <row r="627" spans="1:8" ht="15" customHeight="1">
      <c r="A627" s="267">
        <v>42487</v>
      </c>
      <c r="B627" s="268" t="s">
        <v>164</v>
      </c>
      <c r="C627" s="282" t="s">
        <v>424</v>
      </c>
      <c r="D627" s="282" t="s">
        <v>156</v>
      </c>
      <c r="E627" s="289">
        <v>10000</v>
      </c>
      <c r="F627" s="449"/>
      <c r="G627" s="449"/>
      <c r="H627" s="450"/>
    </row>
    <row r="628" spans="1:8" ht="15" customHeight="1">
      <c r="A628" s="267">
        <v>42487</v>
      </c>
      <c r="B628" s="268" t="s">
        <v>164</v>
      </c>
      <c r="C628" s="282" t="s">
        <v>426</v>
      </c>
      <c r="D628" s="282" t="s">
        <v>156</v>
      </c>
      <c r="E628" s="289">
        <v>10000</v>
      </c>
      <c r="F628" s="449"/>
      <c r="G628" s="449"/>
      <c r="H628" s="450"/>
    </row>
    <row r="629" spans="1:8" ht="15" customHeight="1">
      <c r="A629" s="267">
        <v>42487</v>
      </c>
      <c r="B629" s="268" t="s">
        <v>164</v>
      </c>
      <c r="C629" s="282" t="s">
        <v>445</v>
      </c>
      <c r="D629" s="282" t="s">
        <v>156</v>
      </c>
      <c r="E629" s="289">
        <v>10000</v>
      </c>
      <c r="F629" s="449"/>
      <c r="G629" s="449"/>
      <c r="H629" s="450"/>
    </row>
    <row r="630" spans="1:8" ht="15" customHeight="1">
      <c r="A630" s="267">
        <v>42487</v>
      </c>
      <c r="B630" s="268" t="s">
        <v>164</v>
      </c>
      <c r="C630" s="282" t="s">
        <v>446</v>
      </c>
      <c r="D630" s="282" t="s">
        <v>156</v>
      </c>
      <c r="E630" s="289">
        <v>10000</v>
      </c>
      <c r="F630" s="449"/>
      <c r="G630" s="449"/>
      <c r="H630" s="450"/>
    </row>
    <row r="631" spans="1:8" ht="15" customHeight="1">
      <c r="A631" s="267">
        <v>42487</v>
      </c>
      <c r="B631" s="268" t="s">
        <v>164</v>
      </c>
      <c r="C631" s="282" t="s">
        <v>447</v>
      </c>
      <c r="D631" s="282" t="s">
        <v>156</v>
      </c>
      <c r="E631" s="289">
        <v>10000</v>
      </c>
      <c r="F631" s="449"/>
      <c r="G631" s="449"/>
      <c r="H631" s="450"/>
    </row>
    <row r="632" spans="1:8" ht="15" customHeight="1">
      <c r="A632" s="267">
        <v>42487</v>
      </c>
      <c r="B632" s="268" t="s">
        <v>172</v>
      </c>
      <c r="C632" s="282" t="s">
        <v>325</v>
      </c>
      <c r="D632" s="282" t="s">
        <v>156</v>
      </c>
      <c r="E632" s="289">
        <v>10000</v>
      </c>
      <c r="F632" s="449"/>
      <c r="G632" s="449"/>
      <c r="H632" s="450"/>
    </row>
    <row r="633" spans="1:8" ht="15" customHeight="1">
      <c r="A633" s="267">
        <v>42487</v>
      </c>
      <c r="B633" s="268" t="s">
        <v>172</v>
      </c>
      <c r="C633" s="282" t="s">
        <v>327</v>
      </c>
      <c r="D633" s="282" t="s">
        <v>156</v>
      </c>
      <c r="E633" s="289">
        <v>20000</v>
      </c>
      <c r="F633" s="449"/>
      <c r="G633" s="449"/>
      <c r="H633" s="450"/>
    </row>
    <row r="634" spans="1:8" ht="15" customHeight="1">
      <c r="A634" s="267">
        <v>42487</v>
      </c>
      <c r="B634" s="268" t="s">
        <v>172</v>
      </c>
      <c r="C634" s="282" t="s">
        <v>328</v>
      </c>
      <c r="D634" s="282" t="s">
        <v>156</v>
      </c>
      <c r="E634" s="289">
        <v>10000</v>
      </c>
      <c r="F634" s="449"/>
      <c r="G634" s="449"/>
      <c r="H634" s="450"/>
    </row>
    <row r="635" spans="1:8" ht="15" customHeight="1">
      <c r="A635" s="267">
        <v>42487</v>
      </c>
      <c r="B635" s="268" t="s">
        <v>172</v>
      </c>
      <c r="C635" s="282" t="s">
        <v>329</v>
      </c>
      <c r="D635" s="282" t="s">
        <v>156</v>
      </c>
      <c r="E635" s="289">
        <v>10000</v>
      </c>
      <c r="F635" s="449"/>
      <c r="G635" s="449"/>
      <c r="H635" s="450"/>
    </row>
    <row r="636" spans="1:8" ht="15" customHeight="1">
      <c r="A636" s="267">
        <v>42487</v>
      </c>
      <c r="B636" s="268" t="s">
        <v>172</v>
      </c>
      <c r="C636" s="282" t="s">
        <v>427</v>
      </c>
      <c r="D636" s="282" t="s">
        <v>156</v>
      </c>
      <c r="E636" s="289">
        <v>10000</v>
      </c>
      <c r="F636" s="449"/>
      <c r="G636" s="449"/>
      <c r="H636" s="450"/>
    </row>
    <row r="637" spans="1:8" ht="15" customHeight="1">
      <c r="A637" s="267">
        <v>42487</v>
      </c>
      <c r="B637" s="268" t="s">
        <v>172</v>
      </c>
      <c r="C637" s="282" t="s">
        <v>428</v>
      </c>
      <c r="D637" s="282" t="s">
        <v>156</v>
      </c>
      <c r="E637" s="289">
        <v>10000</v>
      </c>
      <c r="F637" s="449"/>
      <c r="G637" s="449"/>
      <c r="H637" s="450"/>
    </row>
    <row r="638" spans="1:8" ht="15" customHeight="1">
      <c r="A638" s="267">
        <v>42487</v>
      </c>
      <c r="B638" s="268" t="s">
        <v>172</v>
      </c>
      <c r="C638" s="282" t="s">
        <v>330</v>
      </c>
      <c r="D638" s="282" t="s">
        <v>156</v>
      </c>
      <c r="E638" s="289">
        <v>10000</v>
      </c>
      <c r="F638" s="449"/>
      <c r="G638" s="449"/>
      <c r="H638" s="450"/>
    </row>
    <row r="639" spans="1:8" ht="15" customHeight="1" thickBot="1">
      <c r="A639" s="275">
        <v>42488</v>
      </c>
      <c r="B639" s="276" t="s">
        <v>172</v>
      </c>
      <c r="C639" s="314" t="s">
        <v>449</v>
      </c>
      <c r="D639" s="314" t="s">
        <v>156</v>
      </c>
      <c r="E639" s="303">
        <v>20000</v>
      </c>
      <c r="F639" s="451"/>
      <c r="G639" s="451"/>
      <c r="H639" s="457"/>
    </row>
    <row r="640" spans="1:8" ht="15" customHeight="1" thickBot="1">
      <c r="A640" s="278" t="s">
        <v>170</v>
      </c>
      <c r="B640" s="445"/>
      <c r="C640" s="445"/>
      <c r="D640" s="445"/>
      <c r="E640" s="368">
        <f>SUM(E481:E639)</f>
        <v>2316720</v>
      </c>
      <c r="F640" s="440"/>
      <c r="G640" s="441"/>
      <c r="H640" s="442"/>
    </row>
    <row r="641" spans="1:8" ht="15" customHeight="1" thickBot="1">
      <c r="A641" s="278" t="s">
        <v>169</v>
      </c>
      <c r="B641" s="445"/>
      <c r="C641" s="445"/>
      <c r="D641" s="445"/>
      <c r="E641" s="279">
        <f>SUM(,E640,E480)</f>
        <v>15972044</v>
      </c>
      <c r="F641" s="443"/>
      <c r="G641" s="443"/>
      <c r="H641" s="444"/>
    </row>
    <row r="642" spans="1:8" ht="15" customHeight="1">
      <c r="A642" s="296">
        <v>42496</v>
      </c>
      <c r="B642" s="297" t="s">
        <v>172</v>
      </c>
      <c r="C642" s="315" t="s">
        <v>466</v>
      </c>
      <c r="D642" s="310" t="s">
        <v>156</v>
      </c>
      <c r="E642" s="292">
        <v>200000</v>
      </c>
      <c r="F642" s="455"/>
      <c r="G642" s="455"/>
      <c r="H642" s="456"/>
    </row>
    <row r="643" spans="1:9" ht="15" customHeight="1">
      <c r="A643" s="267">
        <v>42496</v>
      </c>
      <c r="B643" s="268" t="s">
        <v>164</v>
      </c>
      <c r="C643" s="269" t="s">
        <v>467</v>
      </c>
      <c r="D643" s="282" t="s">
        <v>156</v>
      </c>
      <c r="E643" s="289">
        <v>60000</v>
      </c>
      <c r="F643" s="449"/>
      <c r="G643" s="449"/>
      <c r="H643" s="450"/>
      <c r="I643" s="364">
        <f>SUM(E643:E653)</f>
        <v>167760</v>
      </c>
    </row>
    <row r="644" spans="1:8" ht="15" customHeight="1">
      <c r="A644" s="267">
        <v>42496</v>
      </c>
      <c r="B644" s="268" t="s">
        <v>164</v>
      </c>
      <c r="C644" s="312" t="s">
        <v>468</v>
      </c>
      <c r="D644" s="282" t="s">
        <v>156</v>
      </c>
      <c r="E644" s="289">
        <v>10000</v>
      </c>
      <c r="F644" s="449"/>
      <c r="G644" s="449"/>
      <c r="H644" s="450"/>
    </row>
    <row r="645" spans="1:8" ht="15" customHeight="1">
      <c r="A645" s="267">
        <v>42496</v>
      </c>
      <c r="B645" s="268" t="s">
        <v>164</v>
      </c>
      <c r="C645" s="269" t="s">
        <v>232</v>
      </c>
      <c r="D645" s="282" t="s">
        <v>156</v>
      </c>
      <c r="E645" s="289">
        <v>5000</v>
      </c>
      <c r="F645" s="449"/>
      <c r="G645" s="449"/>
      <c r="H645" s="450"/>
    </row>
    <row r="646" spans="1:8" ht="15" customHeight="1">
      <c r="A646" s="267">
        <v>42496</v>
      </c>
      <c r="B646" s="268" t="s">
        <v>164</v>
      </c>
      <c r="C646" s="282" t="s">
        <v>451</v>
      </c>
      <c r="D646" s="282" t="s">
        <v>156</v>
      </c>
      <c r="E646" s="289">
        <v>10000</v>
      </c>
      <c r="F646" s="449"/>
      <c r="G646" s="449"/>
      <c r="H646" s="450"/>
    </row>
    <row r="647" spans="1:8" ht="15" customHeight="1">
      <c r="A647" s="267">
        <v>42496</v>
      </c>
      <c r="B647" s="268" t="s">
        <v>172</v>
      </c>
      <c r="C647" s="282" t="s">
        <v>185</v>
      </c>
      <c r="D647" s="282" t="s">
        <v>156</v>
      </c>
      <c r="E647" s="289">
        <v>10000</v>
      </c>
      <c r="F647" s="449"/>
      <c r="G647" s="449"/>
      <c r="H647" s="450"/>
    </row>
    <row r="648" spans="1:8" ht="15" customHeight="1">
      <c r="A648" s="267">
        <v>42496</v>
      </c>
      <c r="B648" s="268" t="s">
        <v>172</v>
      </c>
      <c r="C648" s="282" t="s">
        <v>469</v>
      </c>
      <c r="D648" s="282" t="s">
        <v>156</v>
      </c>
      <c r="E648" s="289">
        <v>20000</v>
      </c>
      <c r="F648" s="449"/>
      <c r="G648" s="449"/>
      <c r="H648" s="450"/>
    </row>
    <row r="649" spans="1:8" ht="15" customHeight="1">
      <c r="A649" s="267">
        <v>42496</v>
      </c>
      <c r="B649" s="268" t="s">
        <v>172</v>
      </c>
      <c r="C649" s="282" t="s">
        <v>300</v>
      </c>
      <c r="D649" s="282" t="s">
        <v>156</v>
      </c>
      <c r="E649" s="289">
        <v>5000</v>
      </c>
      <c r="F649" s="449"/>
      <c r="G649" s="449"/>
      <c r="H649" s="450"/>
    </row>
    <row r="650" spans="1:8" ht="15" customHeight="1">
      <c r="A650" s="267">
        <v>42496</v>
      </c>
      <c r="B650" s="268" t="s">
        <v>172</v>
      </c>
      <c r="C650" s="282" t="s">
        <v>470</v>
      </c>
      <c r="D650" s="282" t="s">
        <v>156</v>
      </c>
      <c r="E650" s="289">
        <v>20000</v>
      </c>
      <c r="F650" s="449"/>
      <c r="G650" s="449"/>
      <c r="H650" s="450"/>
    </row>
    <row r="651" spans="1:8" ht="15" customHeight="1">
      <c r="A651" s="267">
        <v>42496</v>
      </c>
      <c r="B651" s="268" t="s">
        <v>172</v>
      </c>
      <c r="C651" s="282" t="s">
        <v>304</v>
      </c>
      <c r="D651" s="282" t="s">
        <v>156</v>
      </c>
      <c r="E651" s="289">
        <v>10000</v>
      </c>
      <c r="F651" s="449"/>
      <c r="G651" s="449"/>
      <c r="H651" s="450"/>
    </row>
    <row r="652" spans="1:8" ht="15" customHeight="1">
      <c r="A652" s="267">
        <v>42496</v>
      </c>
      <c r="B652" s="268" t="s">
        <v>172</v>
      </c>
      <c r="C652" s="282" t="s">
        <v>423</v>
      </c>
      <c r="D652" s="282" t="s">
        <v>156</v>
      </c>
      <c r="E652" s="289">
        <v>10000</v>
      </c>
      <c r="F652" s="449"/>
      <c r="G652" s="449"/>
      <c r="H652" s="450"/>
    </row>
    <row r="653" spans="1:8" ht="15" customHeight="1">
      <c r="A653" s="267">
        <v>42496</v>
      </c>
      <c r="B653" s="268" t="s">
        <v>172</v>
      </c>
      <c r="C653" s="282" t="s">
        <v>425</v>
      </c>
      <c r="D653" s="282" t="s">
        <v>156</v>
      </c>
      <c r="E653" s="289">
        <v>7760</v>
      </c>
      <c r="F653" s="449"/>
      <c r="G653" s="449"/>
      <c r="H653" s="450"/>
    </row>
    <row r="654" spans="1:8" ht="15" customHeight="1">
      <c r="A654" s="267">
        <v>42498</v>
      </c>
      <c r="B654" s="268" t="s">
        <v>172</v>
      </c>
      <c r="C654" s="269" t="s">
        <v>471</v>
      </c>
      <c r="D654" s="313" t="s">
        <v>156</v>
      </c>
      <c r="E654" s="289">
        <v>400000</v>
      </c>
      <c r="F654" s="449"/>
      <c r="G654" s="449"/>
      <c r="H654" s="450"/>
    </row>
    <row r="655" spans="1:8" ht="15" customHeight="1">
      <c r="A655" s="267">
        <v>42509</v>
      </c>
      <c r="B655" s="268" t="s">
        <v>172</v>
      </c>
      <c r="C655" s="269" t="s">
        <v>452</v>
      </c>
      <c r="D655" s="313" t="s">
        <v>156</v>
      </c>
      <c r="E655" s="289">
        <v>166000</v>
      </c>
      <c r="F655" s="449"/>
      <c r="G655" s="449"/>
      <c r="H655" s="450"/>
    </row>
    <row r="656" spans="1:8" ht="15" customHeight="1">
      <c r="A656" s="267">
        <v>42516</v>
      </c>
      <c r="B656" s="268" t="s">
        <v>172</v>
      </c>
      <c r="C656" s="269" t="s">
        <v>190</v>
      </c>
      <c r="D656" s="313" t="s">
        <v>156</v>
      </c>
      <c r="E656" s="289">
        <v>10000</v>
      </c>
      <c r="F656" s="449"/>
      <c r="G656" s="449"/>
      <c r="H656" s="450"/>
    </row>
    <row r="657" spans="1:8" ht="15" customHeight="1">
      <c r="A657" s="267">
        <v>42516</v>
      </c>
      <c r="B657" s="268" t="s">
        <v>172</v>
      </c>
      <c r="C657" s="269" t="s">
        <v>472</v>
      </c>
      <c r="D657" s="313" t="s">
        <v>156</v>
      </c>
      <c r="E657" s="289">
        <v>10000</v>
      </c>
      <c r="F657" s="449"/>
      <c r="G657" s="449"/>
      <c r="H657" s="450"/>
    </row>
    <row r="658" spans="1:8" ht="15" customHeight="1">
      <c r="A658" s="267">
        <v>42516</v>
      </c>
      <c r="B658" s="268" t="s">
        <v>172</v>
      </c>
      <c r="C658" s="269" t="s">
        <v>453</v>
      </c>
      <c r="D658" s="313" t="s">
        <v>156</v>
      </c>
      <c r="E658" s="289">
        <v>10000</v>
      </c>
      <c r="F658" s="449"/>
      <c r="G658" s="449"/>
      <c r="H658" s="450"/>
    </row>
    <row r="659" spans="1:9" ht="15" customHeight="1">
      <c r="A659" s="267">
        <v>42516</v>
      </c>
      <c r="B659" s="268" t="s">
        <v>172</v>
      </c>
      <c r="C659" s="269" t="s">
        <v>456</v>
      </c>
      <c r="D659" s="313" t="s">
        <v>156</v>
      </c>
      <c r="E659" s="289">
        <v>10000</v>
      </c>
      <c r="F659" s="449"/>
      <c r="G659" s="449"/>
      <c r="H659" s="450"/>
      <c r="I659" s="364">
        <f>SUM(E659:E824)</f>
        <v>3104540</v>
      </c>
    </row>
    <row r="660" spans="1:8" ht="15" customHeight="1">
      <c r="A660" s="267">
        <v>42516</v>
      </c>
      <c r="B660" s="268" t="s">
        <v>172</v>
      </c>
      <c r="C660" s="269" t="s">
        <v>192</v>
      </c>
      <c r="D660" s="313" t="s">
        <v>156</v>
      </c>
      <c r="E660" s="289">
        <v>10000</v>
      </c>
      <c r="F660" s="449"/>
      <c r="G660" s="449"/>
      <c r="H660" s="450"/>
    </row>
    <row r="661" spans="1:8" ht="15" customHeight="1">
      <c r="A661" s="267">
        <v>42516</v>
      </c>
      <c r="B661" s="268" t="s">
        <v>172</v>
      </c>
      <c r="C661" s="269" t="s">
        <v>193</v>
      </c>
      <c r="D661" s="313" t="s">
        <v>156</v>
      </c>
      <c r="E661" s="289">
        <v>10000</v>
      </c>
      <c r="F661" s="449"/>
      <c r="G661" s="449"/>
      <c r="H661" s="450"/>
    </row>
    <row r="662" spans="1:8" ht="15" customHeight="1">
      <c r="A662" s="267">
        <v>42516</v>
      </c>
      <c r="B662" s="268" t="s">
        <v>172</v>
      </c>
      <c r="C662" s="269" t="s">
        <v>457</v>
      </c>
      <c r="D662" s="313" t="s">
        <v>156</v>
      </c>
      <c r="E662" s="289">
        <v>10000</v>
      </c>
      <c r="F662" s="449"/>
      <c r="G662" s="449"/>
      <c r="H662" s="450"/>
    </row>
    <row r="663" spans="1:8" ht="15" customHeight="1">
      <c r="A663" s="267">
        <v>42516</v>
      </c>
      <c r="B663" s="268" t="s">
        <v>172</v>
      </c>
      <c r="C663" s="269" t="s">
        <v>194</v>
      </c>
      <c r="D663" s="313" t="s">
        <v>156</v>
      </c>
      <c r="E663" s="289">
        <v>10000</v>
      </c>
      <c r="F663" s="449"/>
      <c r="G663" s="449"/>
      <c r="H663" s="450"/>
    </row>
    <row r="664" spans="1:8" ht="15" customHeight="1">
      <c r="A664" s="267">
        <v>42516</v>
      </c>
      <c r="B664" s="268" t="s">
        <v>172</v>
      </c>
      <c r="C664" s="269" t="s">
        <v>195</v>
      </c>
      <c r="D664" s="313" t="s">
        <v>156</v>
      </c>
      <c r="E664" s="289">
        <v>10000</v>
      </c>
      <c r="F664" s="449"/>
      <c r="G664" s="449"/>
      <c r="H664" s="450"/>
    </row>
    <row r="665" spans="1:8" ht="15" customHeight="1">
      <c r="A665" s="267">
        <v>42516</v>
      </c>
      <c r="B665" s="268" t="s">
        <v>172</v>
      </c>
      <c r="C665" s="269" t="s">
        <v>196</v>
      </c>
      <c r="D665" s="313" t="s">
        <v>156</v>
      </c>
      <c r="E665" s="289">
        <v>10000</v>
      </c>
      <c r="F665" s="449"/>
      <c r="G665" s="449"/>
      <c r="H665" s="450"/>
    </row>
    <row r="666" spans="1:8" ht="15" customHeight="1">
      <c r="A666" s="267">
        <v>42516</v>
      </c>
      <c r="B666" s="268" t="s">
        <v>172</v>
      </c>
      <c r="C666" s="269" t="s">
        <v>197</v>
      </c>
      <c r="D666" s="313" t="s">
        <v>156</v>
      </c>
      <c r="E666" s="289">
        <v>10000</v>
      </c>
      <c r="F666" s="449"/>
      <c r="G666" s="449"/>
      <c r="H666" s="450"/>
    </row>
    <row r="667" spans="1:8" ht="15" customHeight="1">
      <c r="A667" s="267">
        <v>42516</v>
      </c>
      <c r="B667" s="268" t="s">
        <v>172</v>
      </c>
      <c r="C667" s="269" t="s">
        <v>459</v>
      </c>
      <c r="D667" s="313" t="s">
        <v>156</v>
      </c>
      <c r="E667" s="289">
        <v>10000</v>
      </c>
      <c r="F667" s="449"/>
      <c r="G667" s="449"/>
      <c r="H667" s="450"/>
    </row>
    <row r="668" spans="1:8" ht="15" customHeight="1">
      <c r="A668" s="267">
        <v>42516</v>
      </c>
      <c r="B668" s="268" t="s">
        <v>172</v>
      </c>
      <c r="C668" s="269" t="s">
        <v>198</v>
      </c>
      <c r="D668" s="313" t="s">
        <v>156</v>
      </c>
      <c r="E668" s="289">
        <v>10000</v>
      </c>
      <c r="F668" s="449"/>
      <c r="G668" s="449"/>
      <c r="H668" s="450"/>
    </row>
    <row r="669" spans="1:8" ht="15" customHeight="1">
      <c r="A669" s="267">
        <v>42516</v>
      </c>
      <c r="B669" s="268" t="s">
        <v>172</v>
      </c>
      <c r="C669" s="316" t="s">
        <v>199</v>
      </c>
      <c r="D669" s="313" t="s">
        <v>156</v>
      </c>
      <c r="E669" s="289">
        <v>10000</v>
      </c>
      <c r="F669" s="449"/>
      <c r="G669" s="449"/>
      <c r="H669" s="450"/>
    </row>
    <row r="670" spans="1:8" ht="15" customHeight="1">
      <c r="A670" s="267">
        <v>42516</v>
      </c>
      <c r="B670" s="268" t="s">
        <v>172</v>
      </c>
      <c r="C670" s="316" t="s">
        <v>200</v>
      </c>
      <c r="D670" s="313" t="s">
        <v>156</v>
      </c>
      <c r="E670" s="289">
        <v>10000</v>
      </c>
      <c r="F670" s="449"/>
      <c r="G670" s="449"/>
      <c r="H670" s="450"/>
    </row>
    <row r="671" spans="1:8" ht="15" customHeight="1">
      <c r="A671" s="267">
        <v>42516</v>
      </c>
      <c r="B671" s="268" t="s">
        <v>172</v>
      </c>
      <c r="C671" s="316" t="s">
        <v>202</v>
      </c>
      <c r="D671" s="313" t="s">
        <v>156</v>
      </c>
      <c r="E671" s="289">
        <v>10000</v>
      </c>
      <c r="F671" s="449"/>
      <c r="G671" s="449"/>
      <c r="H671" s="450"/>
    </row>
    <row r="672" spans="1:8" ht="15" customHeight="1">
      <c r="A672" s="267">
        <v>42516</v>
      </c>
      <c r="B672" s="268" t="s">
        <v>172</v>
      </c>
      <c r="C672" s="316" t="s">
        <v>203</v>
      </c>
      <c r="D672" s="313" t="s">
        <v>156</v>
      </c>
      <c r="E672" s="289">
        <v>10000</v>
      </c>
      <c r="F672" s="449"/>
      <c r="G672" s="449"/>
      <c r="H672" s="450"/>
    </row>
    <row r="673" spans="1:8" ht="15" customHeight="1">
      <c r="A673" s="267">
        <v>42516</v>
      </c>
      <c r="B673" s="268" t="s">
        <v>172</v>
      </c>
      <c r="C673" s="282" t="s">
        <v>204</v>
      </c>
      <c r="D673" s="282" t="s">
        <v>156</v>
      </c>
      <c r="E673" s="289">
        <v>10000</v>
      </c>
      <c r="F673" s="449"/>
      <c r="G673" s="449"/>
      <c r="H673" s="450"/>
    </row>
    <row r="674" spans="1:8" ht="15" customHeight="1">
      <c r="A674" s="267">
        <v>42516</v>
      </c>
      <c r="B674" s="268" t="s">
        <v>172</v>
      </c>
      <c r="C674" s="269" t="s">
        <v>205</v>
      </c>
      <c r="D674" s="282" t="s">
        <v>156</v>
      </c>
      <c r="E674" s="289">
        <v>10000</v>
      </c>
      <c r="F674" s="449"/>
      <c r="G674" s="449"/>
      <c r="H674" s="450"/>
    </row>
    <row r="675" spans="1:8" ht="15" customHeight="1">
      <c r="A675" s="267">
        <v>42516</v>
      </c>
      <c r="B675" s="268" t="s">
        <v>172</v>
      </c>
      <c r="C675" s="269" t="s">
        <v>206</v>
      </c>
      <c r="D675" s="282" t="s">
        <v>156</v>
      </c>
      <c r="E675" s="289">
        <v>10000</v>
      </c>
      <c r="F675" s="449"/>
      <c r="G675" s="449"/>
      <c r="H675" s="450"/>
    </row>
    <row r="676" spans="1:8" ht="15" customHeight="1">
      <c r="A676" s="267">
        <v>42516</v>
      </c>
      <c r="B676" s="268" t="s">
        <v>172</v>
      </c>
      <c r="C676" s="316" t="s">
        <v>207</v>
      </c>
      <c r="D676" s="282" t="s">
        <v>156</v>
      </c>
      <c r="E676" s="289">
        <v>10000</v>
      </c>
      <c r="F676" s="449"/>
      <c r="G676" s="449"/>
      <c r="H676" s="450"/>
    </row>
    <row r="677" spans="1:8" ht="15" customHeight="1">
      <c r="A677" s="267">
        <v>42516</v>
      </c>
      <c r="B677" s="268" t="s">
        <v>172</v>
      </c>
      <c r="C677" s="316" t="s">
        <v>209</v>
      </c>
      <c r="D677" s="282" t="s">
        <v>156</v>
      </c>
      <c r="E677" s="289">
        <v>10000</v>
      </c>
      <c r="F677" s="449"/>
      <c r="G677" s="449"/>
      <c r="H677" s="450"/>
    </row>
    <row r="678" spans="1:8" ht="15" customHeight="1">
      <c r="A678" s="267">
        <v>42516</v>
      </c>
      <c r="B678" s="268" t="s">
        <v>172</v>
      </c>
      <c r="C678" s="316" t="s">
        <v>210</v>
      </c>
      <c r="D678" s="282" t="s">
        <v>156</v>
      </c>
      <c r="E678" s="289">
        <v>10000</v>
      </c>
      <c r="F678" s="449"/>
      <c r="G678" s="449"/>
      <c r="H678" s="450"/>
    </row>
    <row r="679" spans="1:8" ht="15" customHeight="1">
      <c r="A679" s="267">
        <v>42516</v>
      </c>
      <c r="B679" s="268" t="s">
        <v>172</v>
      </c>
      <c r="C679" s="316" t="s">
        <v>211</v>
      </c>
      <c r="D679" s="282" t="s">
        <v>156</v>
      </c>
      <c r="E679" s="289">
        <v>5000</v>
      </c>
      <c r="F679" s="449"/>
      <c r="G679" s="449"/>
      <c r="H679" s="450"/>
    </row>
    <row r="680" spans="1:8" ht="15" customHeight="1">
      <c r="A680" s="267">
        <v>42516</v>
      </c>
      <c r="B680" s="268" t="s">
        <v>172</v>
      </c>
      <c r="C680" s="316" t="s">
        <v>460</v>
      </c>
      <c r="D680" s="282" t="s">
        <v>156</v>
      </c>
      <c r="E680" s="289">
        <v>10000</v>
      </c>
      <c r="F680" s="449"/>
      <c r="G680" s="449"/>
      <c r="H680" s="450"/>
    </row>
    <row r="681" spans="1:8" ht="15" customHeight="1">
      <c r="A681" s="267">
        <v>42516</v>
      </c>
      <c r="B681" s="268" t="s">
        <v>172</v>
      </c>
      <c r="C681" s="316" t="s">
        <v>212</v>
      </c>
      <c r="D681" s="282" t="s">
        <v>156</v>
      </c>
      <c r="E681" s="289">
        <v>30000</v>
      </c>
      <c r="F681" s="449"/>
      <c r="G681" s="449"/>
      <c r="H681" s="450"/>
    </row>
    <row r="682" spans="1:8" ht="15" customHeight="1">
      <c r="A682" s="267">
        <v>42516</v>
      </c>
      <c r="B682" s="268" t="s">
        <v>172</v>
      </c>
      <c r="C682" s="316" t="s">
        <v>473</v>
      </c>
      <c r="D682" s="282" t="s">
        <v>156</v>
      </c>
      <c r="E682" s="289">
        <v>60000</v>
      </c>
      <c r="F682" s="449"/>
      <c r="G682" s="449"/>
      <c r="H682" s="450"/>
    </row>
    <row r="683" spans="1:8" ht="15" customHeight="1">
      <c r="A683" s="267">
        <v>42516</v>
      </c>
      <c r="B683" s="268" t="s">
        <v>172</v>
      </c>
      <c r="C683" s="316" t="s">
        <v>214</v>
      </c>
      <c r="D683" s="282" t="s">
        <v>156</v>
      </c>
      <c r="E683" s="289">
        <v>10000</v>
      </c>
      <c r="F683" s="449"/>
      <c r="G683" s="449"/>
      <c r="H683" s="450"/>
    </row>
    <row r="684" spans="1:8" ht="15" customHeight="1">
      <c r="A684" s="267">
        <v>42516</v>
      </c>
      <c r="B684" s="268" t="s">
        <v>172</v>
      </c>
      <c r="C684" s="316" t="s">
        <v>461</v>
      </c>
      <c r="D684" s="282" t="s">
        <v>156</v>
      </c>
      <c r="E684" s="289">
        <v>20000</v>
      </c>
      <c r="F684" s="449"/>
      <c r="G684" s="449"/>
      <c r="H684" s="450"/>
    </row>
    <row r="685" spans="1:8" ht="15" customHeight="1">
      <c r="A685" s="267">
        <v>42516</v>
      </c>
      <c r="B685" s="268" t="s">
        <v>172</v>
      </c>
      <c r="C685" s="316" t="s">
        <v>216</v>
      </c>
      <c r="D685" s="282" t="s">
        <v>156</v>
      </c>
      <c r="E685" s="289">
        <v>5000</v>
      </c>
      <c r="F685" s="449"/>
      <c r="G685" s="449"/>
      <c r="H685" s="450"/>
    </row>
    <row r="686" spans="1:8" ht="15" customHeight="1">
      <c r="A686" s="267">
        <v>42516</v>
      </c>
      <c r="B686" s="268" t="s">
        <v>172</v>
      </c>
      <c r="C686" s="316" t="s">
        <v>217</v>
      </c>
      <c r="D686" s="282" t="s">
        <v>156</v>
      </c>
      <c r="E686" s="289">
        <v>10000</v>
      </c>
      <c r="F686" s="449"/>
      <c r="G686" s="449"/>
      <c r="H686" s="450"/>
    </row>
    <row r="687" spans="1:8" ht="15" customHeight="1">
      <c r="A687" s="267">
        <v>42516</v>
      </c>
      <c r="B687" s="268" t="s">
        <v>172</v>
      </c>
      <c r="C687" s="316" t="s">
        <v>474</v>
      </c>
      <c r="D687" s="282" t="s">
        <v>156</v>
      </c>
      <c r="E687" s="289">
        <v>120000</v>
      </c>
      <c r="F687" s="449"/>
      <c r="G687" s="449"/>
      <c r="H687" s="450"/>
    </row>
    <row r="688" spans="1:8" ht="15" customHeight="1">
      <c r="A688" s="267">
        <v>42516</v>
      </c>
      <c r="B688" s="268" t="s">
        <v>172</v>
      </c>
      <c r="C688" s="316" t="s">
        <v>218</v>
      </c>
      <c r="D688" s="282" t="s">
        <v>156</v>
      </c>
      <c r="E688" s="289">
        <v>10000</v>
      </c>
      <c r="F688" s="449"/>
      <c r="G688" s="449"/>
      <c r="H688" s="450"/>
    </row>
    <row r="689" spans="1:8" ht="15" customHeight="1">
      <c r="A689" s="267">
        <v>42516</v>
      </c>
      <c r="B689" s="268" t="s">
        <v>172</v>
      </c>
      <c r="C689" s="316" t="s">
        <v>219</v>
      </c>
      <c r="D689" s="282" t="s">
        <v>156</v>
      </c>
      <c r="E689" s="289">
        <v>10000</v>
      </c>
      <c r="F689" s="449"/>
      <c r="G689" s="449"/>
      <c r="H689" s="450"/>
    </row>
    <row r="690" spans="1:8" ht="15" customHeight="1">
      <c r="A690" s="267">
        <v>42516</v>
      </c>
      <c r="B690" s="268" t="s">
        <v>172</v>
      </c>
      <c r="C690" s="316" t="s">
        <v>468</v>
      </c>
      <c r="D690" s="282" t="s">
        <v>156</v>
      </c>
      <c r="E690" s="289">
        <v>10000</v>
      </c>
      <c r="F690" s="449"/>
      <c r="G690" s="449"/>
      <c r="H690" s="450"/>
    </row>
    <row r="691" spans="1:8" ht="15" customHeight="1">
      <c r="A691" s="267">
        <v>42516</v>
      </c>
      <c r="B691" s="268" t="s">
        <v>172</v>
      </c>
      <c r="C691" s="316" t="s">
        <v>475</v>
      </c>
      <c r="D691" s="282" t="s">
        <v>156</v>
      </c>
      <c r="E691" s="289">
        <v>10000</v>
      </c>
      <c r="F691" s="449"/>
      <c r="G691" s="449"/>
      <c r="H691" s="450"/>
    </row>
    <row r="692" spans="1:8" ht="15" customHeight="1">
      <c r="A692" s="267">
        <v>42516</v>
      </c>
      <c r="B692" s="268" t="s">
        <v>172</v>
      </c>
      <c r="C692" s="316" t="s">
        <v>221</v>
      </c>
      <c r="D692" s="282" t="s">
        <v>156</v>
      </c>
      <c r="E692" s="289">
        <v>20000</v>
      </c>
      <c r="F692" s="449"/>
      <c r="G692" s="449"/>
      <c r="H692" s="450"/>
    </row>
    <row r="693" spans="1:8" ht="15" customHeight="1">
      <c r="A693" s="267">
        <v>42516</v>
      </c>
      <c r="B693" s="268" t="s">
        <v>172</v>
      </c>
      <c r="C693" s="316" t="s">
        <v>222</v>
      </c>
      <c r="D693" s="282" t="s">
        <v>156</v>
      </c>
      <c r="E693" s="289">
        <v>10000</v>
      </c>
      <c r="F693" s="449"/>
      <c r="G693" s="449"/>
      <c r="H693" s="450"/>
    </row>
    <row r="694" spans="1:8" ht="15" customHeight="1">
      <c r="A694" s="267">
        <v>42516</v>
      </c>
      <c r="B694" s="268" t="s">
        <v>172</v>
      </c>
      <c r="C694" s="316" t="s">
        <v>223</v>
      </c>
      <c r="D694" s="282" t="s">
        <v>156</v>
      </c>
      <c r="E694" s="289">
        <v>10000</v>
      </c>
      <c r="F694" s="449"/>
      <c r="G694" s="449"/>
      <c r="H694" s="450"/>
    </row>
    <row r="695" spans="1:8" ht="15" customHeight="1">
      <c r="A695" s="267">
        <v>42516</v>
      </c>
      <c r="B695" s="268" t="s">
        <v>172</v>
      </c>
      <c r="C695" s="316" t="s">
        <v>224</v>
      </c>
      <c r="D695" s="282" t="s">
        <v>156</v>
      </c>
      <c r="E695" s="289">
        <v>10000</v>
      </c>
      <c r="F695" s="449"/>
      <c r="G695" s="449"/>
      <c r="H695" s="450"/>
    </row>
    <row r="696" spans="1:8" ht="15" customHeight="1">
      <c r="A696" s="267">
        <v>42516</v>
      </c>
      <c r="B696" s="268" t="s">
        <v>172</v>
      </c>
      <c r="C696" s="316" t="s">
        <v>225</v>
      </c>
      <c r="D696" s="282" t="s">
        <v>156</v>
      </c>
      <c r="E696" s="289">
        <v>10000</v>
      </c>
      <c r="F696" s="449"/>
      <c r="G696" s="449"/>
      <c r="H696" s="450"/>
    </row>
    <row r="697" spans="1:8" ht="15" customHeight="1">
      <c r="A697" s="267">
        <v>42516</v>
      </c>
      <c r="B697" s="268" t="s">
        <v>172</v>
      </c>
      <c r="C697" s="316" t="s">
        <v>476</v>
      </c>
      <c r="D697" s="282" t="s">
        <v>156</v>
      </c>
      <c r="E697" s="289">
        <v>10000</v>
      </c>
      <c r="F697" s="449"/>
      <c r="G697" s="449"/>
      <c r="H697" s="450"/>
    </row>
    <row r="698" spans="1:8" ht="15" customHeight="1">
      <c r="A698" s="267">
        <v>42516</v>
      </c>
      <c r="B698" s="268" t="s">
        <v>172</v>
      </c>
      <c r="C698" s="316" t="s">
        <v>227</v>
      </c>
      <c r="D698" s="282" t="s">
        <v>156</v>
      </c>
      <c r="E698" s="289">
        <v>30000</v>
      </c>
      <c r="F698" s="449"/>
      <c r="G698" s="449"/>
      <c r="H698" s="450"/>
    </row>
    <row r="699" spans="1:8" ht="15" customHeight="1">
      <c r="A699" s="267">
        <v>42516</v>
      </c>
      <c r="B699" s="268" t="s">
        <v>172</v>
      </c>
      <c r="C699" s="316" t="s">
        <v>228</v>
      </c>
      <c r="D699" s="282" t="s">
        <v>156</v>
      </c>
      <c r="E699" s="289">
        <v>10000</v>
      </c>
      <c r="F699" s="449"/>
      <c r="G699" s="449"/>
      <c r="H699" s="450"/>
    </row>
    <row r="700" spans="1:8" ht="15" customHeight="1">
      <c r="A700" s="267">
        <v>42516</v>
      </c>
      <c r="B700" s="268" t="s">
        <v>172</v>
      </c>
      <c r="C700" s="316" t="s">
        <v>229</v>
      </c>
      <c r="D700" s="282" t="s">
        <v>156</v>
      </c>
      <c r="E700" s="289">
        <v>10000</v>
      </c>
      <c r="F700" s="449"/>
      <c r="G700" s="449"/>
      <c r="H700" s="450"/>
    </row>
    <row r="701" spans="1:8" ht="15" customHeight="1">
      <c r="A701" s="267">
        <v>42516</v>
      </c>
      <c r="B701" s="268" t="s">
        <v>172</v>
      </c>
      <c r="C701" s="316" t="s">
        <v>230</v>
      </c>
      <c r="D701" s="282" t="s">
        <v>156</v>
      </c>
      <c r="E701" s="289">
        <v>10000</v>
      </c>
      <c r="F701" s="449"/>
      <c r="G701" s="449"/>
      <c r="H701" s="450"/>
    </row>
    <row r="702" spans="1:8" ht="15" customHeight="1">
      <c r="A702" s="267">
        <v>42516</v>
      </c>
      <c r="B702" s="268" t="s">
        <v>172</v>
      </c>
      <c r="C702" s="282" t="s">
        <v>462</v>
      </c>
      <c r="D702" s="282" t="s">
        <v>156</v>
      </c>
      <c r="E702" s="289">
        <v>10000</v>
      </c>
      <c r="F702" s="449"/>
      <c r="G702" s="449"/>
      <c r="H702" s="450"/>
    </row>
    <row r="703" spans="1:8" ht="15" customHeight="1">
      <c r="A703" s="267">
        <v>42516</v>
      </c>
      <c r="B703" s="268" t="s">
        <v>172</v>
      </c>
      <c r="C703" s="282" t="s">
        <v>231</v>
      </c>
      <c r="D703" s="282" t="s">
        <v>156</v>
      </c>
      <c r="E703" s="289">
        <v>10000</v>
      </c>
      <c r="F703" s="449"/>
      <c r="G703" s="449"/>
      <c r="H703" s="450"/>
    </row>
    <row r="704" spans="1:8" ht="15" customHeight="1">
      <c r="A704" s="267">
        <v>42516</v>
      </c>
      <c r="B704" s="268" t="s">
        <v>172</v>
      </c>
      <c r="C704" s="282" t="s">
        <v>477</v>
      </c>
      <c r="D704" s="282" t="s">
        <v>156</v>
      </c>
      <c r="E704" s="289">
        <v>100000</v>
      </c>
      <c r="F704" s="449"/>
      <c r="G704" s="449"/>
      <c r="H704" s="450"/>
    </row>
    <row r="705" spans="1:8" ht="15" customHeight="1">
      <c r="A705" s="267">
        <v>42516</v>
      </c>
      <c r="B705" s="268" t="s">
        <v>172</v>
      </c>
      <c r="C705" s="282" t="s">
        <v>478</v>
      </c>
      <c r="D705" s="282" t="s">
        <v>156</v>
      </c>
      <c r="E705" s="289">
        <v>60000</v>
      </c>
      <c r="F705" s="449"/>
      <c r="G705" s="449"/>
      <c r="H705" s="450"/>
    </row>
    <row r="706" spans="1:8" ht="15" customHeight="1">
      <c r="A706" s="267">
        <v>42516</v>
      </c>
      <c r="B706" s="268" t="s">
        <v>172</v>
      </c>
      <c r="C706" s="282" t="s">
        <v>232</v>
      </c>
      <c r="D706" s="282" t="s">
        <v>156</v>
      </c>
      <c r="E706" s="289">
        <v>5000</v>
      </c>
      <c r="F706" s="449"/>
      <c r="G706" s="449"/>
      <c r="H706" s="450"/>
    </row>
    <row r="707" spans="1:8" ht="15" customHeight="1">
      <c r="A707" s="267">
        <v>42516</v>
      </c>
      <c r="B707" s="268" t="s">
        <v>172</v>
      </c>
      <c r="C707" s="282" t="s">
        <v>233</v>
      </c>
      <c r="D707" s="282" t="s">
        <v>156</v>
      </c>
      <c r="E707" s="289">
        <v>10000</v>
      </c>
      <c r="F707" s="449"/>
      <c r="G707" s="449"/>
      <c r="H707" s="450"/>
    </row>
    <row r="708" spans="1:8" ht="15" customHeight="1">
      <c r="A708" s="267">
        <v>42516</v>
      </c>
      <c r="B708" s="268" t="s">
        <v>172</v>
      </c>
      <c r="C708" s="282" t="s">
        <v>234</v>
      </c>
      <c r="D708" s="282" t="s">
        <v>156</v>
      </c>
      <c r="E708" s="289">
        <v>5000</v>
      </c>
      <c r="F708" s="449"/>
      <c r="G708" s="449"/>
      <c r="H708" s="450"/>
    </row>
    <row r="709" spans="1:8" ht="15" customHeight="1">
      <c r="A709" s="267">
        <v>42516</v>
      </c>
      <c r="B709" s="268" t="s">
        <v>172</v>
      </c>
      <c r="C709" s="282" t="s">
        <v>479</v>
      </c>
      <c r="D709" s="282" t="s">
        <v>156</v>
      </c>
      <c r="E709" s="289">
        <v>120000</v>
      </c>
      <c r="F709" s="449"/>
      <c r="G709" s="449"/>
      <c r="H709" s="450"/>
    </row>
    <row r="710" spans="1:8" ht="15" customHeight="1">
      <c r="A710" s="267">
        <v>42516</v>
      </c>
      <c r="B710" s="268" t="s">
        <v>172</v>
      </c>
      <c r="C710" s="282" t="s">
        <v>463</v>
      </c>
      <c r="D710" s="282" t="s">
        <v>156</v>
      </c>
      <c r="E710" s="289">
        <v>10000</v>
      </c>
      <c r="F710" s="449"/>
      <c r="G710" s="449"/>
      <c r="H710" s="450"/>
    </row>
    <row r="711" spans="1:8" ht="15" customHeight="1">
      <c r="A711" s="267">
        <v>42516</v>
      </c>
      <c r="B711" s="268" t="s">
        <v>172</v>
      </c>
      <c r="C711" s="282" t="s">
        <v>236</v>
      </c>
      <c r="D711" s="282" t="s">
        <v>156</v>
      </c>
      <c r="E711" s="289">
        <v>10000</v>
      </c>
      <c r="F711" s="449"/>
      <c r="G711" s="449"/>
      <c r="H711" s="450"/>
    </row>
    <row r="712" spans="1:8" ht="15" customHeight="1">
      <c r="A712" s="267">
        <v>42516</v>
      </c>
      <c r="B712" s="268" t="s">
        <v>172</v>
      </c>
      <c r="C712" s="282" t="s">
        <v>480</v>
      </c>
      <c r="D712" s="282" t="s">
        <v>156</v>
      </c>
      <c r="E712" s="289">
        <v>120000</v>
      </c>
      <c r="F712" s="449"/>
      <c r="G712" s="449"/>
      <c r="H712" s="450"/>
    </row>
    <row r="713" spans="1:8" ht="15" customHeight="1">
      <c r="A713" s="267">
        <v>42516</v>
      </c>
      <c r="B713" s="268" t="s">
        <v>172</v>
      </c>
      <c r="C713" s="282" t="s">
        <v>481</v>
      </c>
      <c r="D713" s="282" t="s">
        <v>156</v>
      </c>
      <c r="E713" s="289">
        <v>100000</v>
      </c>
      <c r="F713" s="449"/>
      <c r="G713" s="449"/>
      <c r="H713" s="450"/>
    </row>
    <row r="714" spans="1:8" ht="15" customHeight="1">
      <c r="A714" s="267">
        <v>42516</v>
      </c>
      <c r="B714" s="268" t="s">
        <v>172</v>
      </c>
      <c r="C714" s="282" t="s">
        <v>451</v>
      </c>
      <c r="D714" s="282" t="s">
        <v>156</v>
      </c>
      <c r="E714" s="289">
        <v>10000</v>
      </c>
      <c r="F714" s="449"/>
      <c r="G714" s="449"/>
      <c r="H714" s="450"/>
    </row>
    <row r="715" spans="1:8" ht="15" customHeight="1">
      <c r="A715" s="267">
        <v>42516</v>
      </c>
      <c r="B715" s="268" t="s">
        <v>172</v>
      </c>
      <c r="C715" s="282" t="s">
        <v>237</v>
      </c>
      <c r="D715" s="282" t="s">
        <v>156</v>
      </c>
      <c r="E715" s="289">
        <v>10000</v>
      </c>
      <c r="F715" s="449"/>
      <c r="G715" s="449"/>
      <c r="H715" s="450"/>
    </row>
    <row r="716" spans="1:8" ht="15" customHeight="1">
      <c r="A716" s="267">
        <v>42516</v>
      </c>
      <c r="B716" s="268" t="s">
        <v>172</v>
      </c>
      <c r="C716" s="282" t="s">
        <v>238</v>
      </c>
      <c r="D716" s="282" t="s">
        <v>156</v>
      </c>
      <c r="E716" s="289">
        <v>10000</v>
      </c>
      <c r="F716" s="449"/>
      <c r="G716" s="449"/>
      <c r="H716" s="450"/>
    </row>
    <row r="717" spans="1:8" ht="15" customHeight="1">
      <c r="A717" s="267">
        <v>42516</v>
      </c>
      <c r="B717" s="268" t="s">
        <v>172</v>
      </c>
      <c r="C717" s="282" t="s">
        <v>239</v>
      </c>
      <c r="D717" s="282" t="s">
        <v>156</v>
      </c>
      <c r="E717" s="289">
        <v>10000</v>
      </c>
      <c r="F717" s="449"/>
      <c r="G717" s="449"/>
      <c r="H717" s="450"/>
    </row>
    <row r="718" spans="1:8" ht="15" customHeight="1">
      <c r="A718" s="267">
        <v>42516</v>
      </c>
      <c r="B718" s="268" t="s">
        <v>172</v>
      </c>
      <c r="C718" s="282" t="s">
        <v>482</v>
      </c>
      <c r="D718" s="282" t="s">
        <v>156</v>
      </c>
      <c r="E718" s="289">
        <v>120000</v>
      </c>
      <c r="F718" s="449"/>
      <c r="G718" s="449"/>
      <c r="H718" s="450"/>
    </row>
    <row r="719" spans="1:8" ht="15" customHeight="1">
      <c r="A719" s="267">
        <v>42516</v>
      </c>
      <c r="B719" s="268" t="s">
        <v>172</v>
      </c>
      <c r="C719" s="282" t="s">
        <v>240</v>
      </c>
      <c r="D719" s="282" t="s">
        <v>156</v>
      </c>
      <c r="E719" s="289">
        <v>10000</v>
      </c>
      <c r="F719" s="449"/>
      <c r="G719" s="449"/>
      <c r="H719" s="449"/>
    </row>
    <row r="720" spans="1:8" ht="15" customHeight="1">
      <c r="A720" s="267">
        <v>42516</v>
      </c>
      <c r="B720" s="268" t="s">
        <v>172</v>
      </c>
      <c r="C720" s="282" t="s">
        <v>241</v>
      </c>
      <c r="D720" s="282" t="s">
        <v>156</v>
      </c>
      <c r="E720" s="289">
        <v>10000</v>
      </c>
      <c r="F720" s="449"/>
      <c r="G720" s="449"/>
      <c r="H720" s="449"/>
    </row>
    <row r="721" spans="1:8" ht="15" customHeight="1">
      <c r="A721" s="267">
        <v>42516</v>
      </c>
      <c r="B721" s="268" t="s">
        <v>172</v>
      </c>
      <c r="C721" s="282" t="s">
        <v>464</v>
      </c>
      <c r="D721" s="282" t="s">
        <v>156</v>
      </c>
      <c r="E721" s="289">
        <v>10000</v>
      </c>
      <c r="F721" s="449"/>
      <c r="G721" s="449"/>
      <c r="H721" s="449"/>
    </row>
    <row r="722" spans="1:8" ht="15" customHeight="1">
      <c r="A722" s="267">
        <v>42516</v>
      </c>
      <c r="B722" s="268" t="s">
        <v>172</v>
      </c>
      <c r="C722" s="282" t="s">
        <v>483</v>
      </c>
      <c r="D722" s="282" t="s">
        <v>156</v>
      </c>
      <c r="E722" s="289">
        <v>10000</v>
      </c>
      <c r="F722" s="449"/>
      <c r="G722" s="449"/>
      <c r="H722" s="449"/>
    </row>
    <row r="723" spans="1:8" ht="15" customHeight="1">
      <c r="A723" s="267">
        <v>42516</v>
      </c>
      <c r="B723" s="268" t="s">
        <v>172</v>
      </c>
      <c r="C723" s="282" t="s">
        <v>242</v>
      </c>
      <c r="D723" s="282" t="s">
        <v>156</v>
      </c>
      <c r="E723" s="289">
        <v>10000</v>
      </c>
      <c r="F723" s="449"/>
      <c r="G723" s="449"/>
      <c r="H723" s="450"/>
    </row>
    <row r="724" spans="1:8" ht="15" customHeight="1">
      <c r="A724" s="267">
        <v>42516</v>
      </c>
      <c r="B724" s="268" t="s">
        <v>172</v>
      </c>
      <c r="C724" s="282" t="s">
        <v>243</v>
      </c>
      <c r="D724" s="282" t="s">
        <v>156</v>
      </c>
      <c r="E724" s="289">
        <v>10000</v>
      </c>
      <c r="F724" s="449"/>
      <c r="G724" s="449"/>
      <c r="H724" s="450"/>
    </row>
    <row r="725" spans="1:8" ht="15" customHeight="1">
      <c r="A725" s="267">
        <v>42516</v>
      </c>
      <c r="B725" s="268" t="s">
        <v>172</v>
      </c>
      <c r="C725" s="282" t="s">
        <v>244</v>
      </c>
      <c r="D725" s="282" t="s">
        <v>156</v>
      </c>
      <c r="E725" s="289">
        <v>10000</v>
      </c>
      <c r="F725" s="449"/>
      <c r="G725" s="449"/>
      <c r="H725" s="450"/>
    </row>
    <row r="726" spans="1:8" ht="15" customHeight="1">
      <c r="A726" s="267">
        <v>42516</v>
      </c>
      <c r="B726" s="268" t="s">
        <v>172</v>
      </c>
      <c r="C726" s="282" t="s">
        <v>245</v>
      </c>
      <c r="D726" s="282" t="s">
        <v>156</v>
      </c>
      <c r="E726" s="289">
        <v>10000</v>
      </c>
      <c r="F726" s="449"/>
      <c r="G726" s="449"/>
      <c r="H726" s="450"/>
    </row>
    <row r="727" spans="1:8" ht="15" customHeight="1">
      <c r="A727" s="267">
        <v>42516</v>
      </c>
      <c r="B727" s="268" t="s">
        <v>172</v>
      </c>
      <c r="C727" s="282" t="s">
        <v>246</v>
      </c>
      <c r="D727" s="282" t="s">
        <v>156</v>
      </c>
      <c r="E727" s="289">
        <v>5000</v>
      </c>
      <c r="F727" s="449"/>
      <c r="G727" s="449"/>
      <c r="H727" s="450"/>
    </row>
    <row r="728" spans="1:8" ht="15" customHeight="1">
      <c r="A728" s="267">
        <v>42516</v>
      </c>
      <c r="B728" s="268" t="s">
        <v>172</v>
      </c>
      <c r="C728" s="282" t="s">
        <v>247</v>
      </c>
      <c r="D728" s="282" t="s">
        <v>156</v>
      </c>
      <c r="E728" s="289">
        <v>10000</v>
      </c>
      <c r="F728" s="449"/>
      <c r="G728" s="449"/>
      <c r="H728" s="450"/>
    </row>
    <row r="729" spans="1:8" ht="15" customHeight="1">
      <c r="A729" s="267">
        <v>42516</v>
      </c>
      <c r="B729" s="268" t="s">
        <v>172</v>
      </c>
      <c r="C729" s="282" t="s">
        <v>441</v>
      </c>
      <c r="D729" s="282" t="s">
        <v>156</v>
      </c>
      <c r="E729" s="289">
        <v>10000</v>
      </c>
      <c r="F729" s="449"/>
      <c r="G729" s="449"/>
      <c r="H729" s="450"/>
    </row>
    <row r="730" spans="1:8" ht="15" customHeight="1">
      <c r="A730" s="267">
        <v>42516</v>
      </c>
      <c r="B730" s="268" t="s">
        <v>172</v>
      </c>
      <c r="C730" s="282" t="s">
        <v>248</v>
      </c>
      <c r="D730" s="282" t="s">
        <v>156</v>
      </c>
      <c r="E730" s="289">
        <v>10000</v>
      </c>
      <c r="F730" s="449"/>
      <c r="G730" s="449"/>
      <c r="H730" s="450"/>
    </row>
    <row r="731" spans="1:8" ht="15" customHeight="1">
      <c r="A731" s="267">
        <v>42516</v>
      </c>
      <c r="B731" s="268" t="s">
        <v>172</v>
      </c>
      <c r="C731" s="282" t="s">
        <v>484</v>
      </c>
      <c r="D731" s="282" t="s">
        <v>156</v>
      </c>
      <c r="E731" s="289">
        <v>20000</v>
      </c>
      <c r="F731" s="449"/>
      <c r="G731" s="449"/>
      <c r="H731" s="450"/>
    </row>
    <row r="732" spans="1:8" ht="15" customHeight="1">
      <c r="A732" s="267">
        <v>42516</v>
      </c>
      <c r="B732" s="268" t="s">
        <v>172</v>
      </c>
      <c r="C732" s="282" t="s">
        <v>249</v>
      </c>
      <c r="D732" s="282" t="s">
        <v>156</v>
      </c>
      <c r="E732" s="289">
        <v>10000</v>
      </c>
      <c r="F732" s="449"/>
      <c r="G732" s="449"/>
      <c r="H732" s="450"/>
    </row>
    <row r="733" spans="1:8" ht="15" customHeight="1">
      <c r="A733" s="267">
        <v>42516</v>
      </c>
      <c r="B733" s="268" t="s">
        <v>172</v>
      </c>
      <c r="C733" s="282" t="s">
        <v>250</v>
      </c>
      <c r="D733" s="282" t="s">
        <v>156</v>
      </c>
      <c r="E733" s="289">
        <v>10000</v>
      </c>
      <c r="F733" s="449"/>
      <c r="G733" s="449"/>
      <c r="H733" s="450"/>
    </row>
    <row r="734" spans="1:8" ht="15" customHeight="1">
      <c r="A734" s="267">
        <v>42516</v>
      </c>
      <c r="B734" s="268" t="s">
        <v>172</v>
      </c>
      <c r="C734" s="282" t="s">
        <v>252</v>
      </c>
      <c r="D734" s="282" t="s">
        <v>156</v>
      </c>
      <c r="E734" s="289">
        <v>10000</v>
      </c>
      <c r="F734" s="449"/>
      <c r="G734" s="449"/>
      <c r="H734" s="450"/>
    </row>
    <row r="735" spans="1:8" ht="15" customHeight="1">
      <c r="A735" s="267">
        <v>42516</v>
      </c>
      <c r="B735" s="268" t="s">
        <v>172</v>
      </c>
      <c r="C735" s="282" t="s">
        <v>253</v>
      </c>
      <c r="D735" s="282" t="s">
        <v>156</v>
      </c>
      <c r="E735" s="289">
        <v>10000</v>
      </c>
      <c r="F735" s="449"/>
      <c r="G735" s="449"/>
      <c r="H735" s="450"/>
    </row>
    <row r="736" spans="1:8" ht="15" customHeight="1">
      <c r="A736" s="267">
        <v>42516</v>
      </c>
      <c r="B736" s="268" t="s">
        <v>172</v>
      </c>
      <c r="C736" s="282" t="s">
        <v>254</v>
      </c>
      <c r="D736" s="282" t="s">
        <v>156</v>
      </c>
      <c r="E736" s="289">
        <v>10000</v>
      </c>
      <c r="F736" s="449"/>
      <c r="G736" s="449"/>
      <c r="H736" s="450"/>
    </row>
    <row r="737" spans="1:8" ht="15" customHeight="1">
      <c r="A737" s="267">
        <v>42516</v>
      </c>
      <c r="B737" s="268" t="s">
        <v>172</v>
      </c>
      <c r="C737" s="282" t="s">
        <v>255</v>
      </c>
      <c r="D737" s="282" t="s">
        <v>156</v>
      </c>
      <c r="E737" s="289">
        <v>10000</v>
      </c>
      <c r="F737" s="449"/>
      <c r="G737" s="449"/>
      <c r="H737" s="450"/>
    </row>
    <row r="738" spans="1:8" ht="15" customHeight="1">
      <c r="A738" s="267">
        <v>42516</v>
      </c>
      <c r="B738" s="268" t="s">
        <v>172</v>
      </c>
      <c r="C738" s="282" t="s">
        <v>256</v>
      </c>
      <c r="D738" s="282" t="s">
        <v>156</v>
      </c>
      <c r="E738" s="289">
        <v>10000</v>
      </c>
      <c r="F738" s="449"/>
      <c r="G738" s="449"/>
      <c r="H738" s="450"/>
    </row>
    <row r="739" spans="1:8" ht="15" customHeight="1">
      <c r="A739" s="267">
        <v>42516</v>
      </c>
      <c r="B739" s="268" t="s">
        <v>172</v>
      </c>
      <c r="C739" s="316" t="s">
        <v>485</v>
      </c>
      <c r="D739" s="282" t="s">
        <v>156</v>
      </c>
      <c r="E739" s="289">
        <v>120000</v>
      </c>
      <c r="F739" s="449"/>
      <c r="G739" s="449"/>
      <c r="H739" s="450"/>
    </row>
    <row r="740" spans="1:8" ht="15" customHeight="1">
      <c r="A740" s="267">
        <v>42516</v>
      </c>
      <c r="B740" s="268" t="s">
        <v>172</v>
      </c>
      <c r="C740" s="316" t="s">
        <v>486</v>
      </c>
      <c r="D740" s="282" t="s">
        <v>156</v>
      </c>
      <c r="E740" s="289">
        <v>100000</v>
      </c>
      <c r="F740" s="449"/>
      <c r="G740" s="449"/>
      <c r="H740" s="450"/>
    </row>
    <row r="741" spans="1:8" ht="15" customHeight="1">
      <c r="A741" s="267">
        <v>42516</v>
      </c>
      <c r="B741" s="268" t="s">
        <v>172</v>
      </c>
      <c r="C741" s="316" t="s">
        <v>443</v>
      </c>
      <c r="D741" s="282" t="s">
        <v>156</v>
      </c>
      <c r="E741" s="289">
        <v>10000</v>
      </c>
      <c r="F741" s="449"/>
      <c r="G741" s="449"/>
      <c r="H741" s="450"/>
    </row>
    <row r="742" spans="1:8" ht="15" customHeight="1">
      <c r="A742" s="267">
        <v>42516</v>
      </c>
      <c r="B742" s="268" t="s">
        <v>172</v>
      </c>
      <c r="C742" s="316" t="s">
        <v>258</v>
      </c>
      <c r="D742" s="282" t="s">
        <v>156</v>
      </c>
      <c r="E742" s="289">
        <v>10000</v>
      </c>
      <c r="F742" s="449"/>
      <c r="G742" s="449"/>
      <c r="H742" s="450"/>
    </row>
    <row r="743" spans="1:8" ht="15" customHeight="1">
      <c r="A743" s="267">
        <v>42516</v>
      </c>
      <c r="B743" s="268" t="s">
        <v>172</v>
      </c>
      <c r="C743" s="316" t="s">
        <v>259</v>
      </c>
      <c r="D743" s="282" t="s">
        <v>156</v>
      </c>
      <c r="E743" s="289">
        <v>10000</v>
      </c>
      <c r="F743" s="449"/>
      <c r="G743" s="449"/>
      <c r="H743" s="450"/>
    </row>
    <row r="744" spans="1:8" ht="15" customHeight="1">
      <c r="A744" s="267">
        <v>42516</v>
      </c>
      <c r="B744" s="268" t="s">
        <v>164</v>
      </c>
      <c r="C744" s="316" t="s">
        <v>260</v>
      </c>
      <c r="D744" s="282" t="s">
        <v>156</v>
      </c>
      <c r="E744" s="289">
        <v>10000</v>
      </c>
      <c r="F744" s="449"/>
      <c r="G744" s="449"/>
      <c r="H744" s="450"/>
    </row>
    <row r="745" spans="1:8" ht="15" customHeight="1">
      <c r="A745" s="267">
        <v>42516</v>
      </c>
      <c r="B745" s="268" t="s">
        <v>164</v>
      </c>
      <c r="C745" s="316" t="s">
        <v>261</v>
      </c>
      <c r="D745" s="282" t="s">
        <v>156</v>
      </c>
      <c r="E745" s="289">
        <v>10000</v>
      </c>
      <c r="F745" s="449"/>
      <c r="G745" s="449"/>
      <c r="H745" s="450"/>
    </row>
    <row r="746" spans="1:8" ht="15" customHeight="1">
      <c r="A746" s="267">
        <v>42516</v>
      </c>
      <c r="B746" s="268" t="s">
        <v>164</v>
      </c>
      <c r="C746" s="316" t="s">
        <v>262</v>
      </c>
      <c r="D746" s="282" t="s">
        <v>156</v>
      </c>
      <c r="E746" s="289">
        <v>10000</v>
      </c>
      <c r="F746" s="449"/>
      <c r="G746" s="449"/>
      <c r="H746" s="450"/>
    </row>
    <row r="747" spans="1:8" ht="15" customHeight="1">
      <c r="A747" s="267">
        <v>42516</v>
      </c>
      <c r="B747" s="268" t="s">
        <v>164</v>
      </c>
      <c r="C747" s="316" t="s">
        <v>263</v>
      </c>
      <c r="D747" s="282" t="s">
        <v>156</v>
      </c>
      <c r="E747" s="289">
        <v>10000</v>
      </c>
      <c r="F747" s="449"/>
      <c r="G747" s="449"/>
      <c r="H747" s="450"/>
    </row>
    <row r="748" spans="1:8" ht="15" customHeight="1">
      <c r="A748" s="267">
        <v>42516</v>
      </c>
      <c r="B748" s="268" t="s">
        <v>164</v>
      </c>
      <c r="C748" s="316" t="s">
        <v>264</v>
      </c>
      <c r="D748" s="282" t="s">
        <v>156</v>
      </c>
      <c r="E748" s="289">
        <v>10000</v>
      </c>
      <c r="F748" s="449"/>
      <c r="G748" s="449"/>
      <c r="H748" s="450"/>
    </row>
    <row r="749" spans="1:8" ht="15" customHeight="1">
      <c r="A749" s="267">
        <v>42516</v>
      </c>
      <c r="B749" s="268" t="s">
        <v>164</v>
      </c>
      <c r="C749" s="316" t="s">
        <v>186</v>
      </c>
      <c r="D749" s="282" t="s">
        <v>156</v>
      </c>
      <c r="E749" s="289">
        <v>10000</v>
      </c>
      <c r="F749" s="449"/>
      <c r="G749" s="449"/>
      <c r="H749" s="450"/>
    </row>
    <row r="750" spans="1:8" ht="15" customHeight="1">
      <c r="A750" s="267">
        <v>42516</v>
      </c>
      <c r="B750" s="268" t="s">
        <v>164</v>
      </c>
      <c r="C750" s="316" t="s">
        <v>265</v>
      </c>
      <c r="D750" s="282" t="s">
        <v>156</v>
      </c>
      <c r="E750" s="289">
        <v>5000</v>
      </c>
      <c r="F750" s="449"/>
      <c r="G750" s="449"/>
      <c r="H750" s="450"/>
    </row>
    <row r="751" spans="1:8" ht="15" customHeight="1">
      <c r="A751" s="267">
        <v>42516</v>
      </c>
      <c r="B751" s="268" t="s">
        <v>164</v>
      </c>
      <c r="C751" s="316" t="s">
        <v>266</v>
      </c>
      <c r="D751" s="282" t="s">
        <v>156</v>
      </c>
      <c r="E751" s="289">
        <v>10000</v>
      </c>
      <c r="F751" s="449"/>
      <c r="G751" s="449"/>
      <c r="H751" s="450"/>
    </row>
    <row r="752" spans="1:8" ht="15" customHeight="1">
      <c r="A752" s="267">
        <v>42516</v>
      </c>
      <c r="B752" s="268" t="s">
        <v>164</v>
      </c>
      <c r="C752" s="316" t="s">
        <v>267</v>
      </c>
      <c r="D752" s="282" t="s">
        <v>156</v>
      </c>
      <c r="E752" s="289">
        <v>10000</v>
      </c>
      <c r="F752" s="449"/>
      <c r="G752" s="449"/>
      <c r="H752" s="450"/>
    </row>
    <row r="753" spans="1:8" ht="15" customHeight="1">
      <c r="A753" s="267">
        <v>42516</v>
      </c>
      <c r="B753" s="268" t="s">
        <v>164</v>
      </c>
      <c r="C753" s="316" t="s">
        <v>268</v>
      </c>
      <c r="D753" s="282" t="s">
        <v>156</v>
      </c>
      <c r="E753" s="289">
        <v>30000</v>
      </c>
      <c r="F753" s="449"/>
      <c r="G753" s="449"/>
      <c r="H753" s="450"/>
    </row>
    <row r="754" spans="1:8" ht="15" customHeight="1">
      <c r="A754" s="267">
        <v>42516</v>
      </c>
      <c r="B754" s="268" t="s">
        <v>164</v>
      </c>
      <c r="C754" s="316" t="s">
        <v>444</v>
      </c>
      <c r="D754" s="282" t="s">
        <v>156</v>
      </c>
      <c r="E754" s="289">
        <v>20000</v>
      </c>
      <c r="F754" s="449"/>
      <c r="G754" s="449"/>
      <c r="H754" s="450"/>
    </row>
    <row r="755" spans="1:8" ht="15" customHeight="1">
      <c r="A755" s="267">
        <v>42516</v>
      </c>
      <c r="B755" s="268" t="s">
        <v>164</v>
      </c>
      <c r="C755" s="316" t="s">
        <v>269</v>
      </c>
      <c r="D755" s="282" t="s">
        <v>156</v>
      </c>
      <c r="E755" s="289">
        <v>10000</v>
      </c>
      <c r="F755" s="449"/>
      <c r="G755" s="449"/>
      <c r="H755" s="450"/>
    </row>
    <row r="756" spans="1:8" ht="15" customHeight="1">
      <c r="A756" s="267">
        <v>42516</v>
      </c>
      <c r="B756" s="268" t="s">
        <v>164</v>
      </c>
      <c r="C756" s="316" t="s">
        <v>270</v>
      </c>
      <c r="D756" s="282" t="s">
        <v>156</v>
      </c>
      <c r="E756" s="289">
        <v>10000</v>
      </c>
      <c r="F756" s="449"/>
      <c r="G756" s="449"/>
      <c r="H756" s="450"/>
    </row>
    <row r="757" spans="1:8" ht="15" customHeight="1">
      <c r="A757" s="267">
        <v>42516</v>
      </c>
      <c r="B757" s="268" t="s">
        <v>164</v>
      </c>
      <c r="C757" s="316" t="s">
        <v>271</v>
      </c>
      <c r="D757" s="282" t="s">
        <v>156</v>
      </c>
      <c r="E757" s="289">
        <v>10000</v>
      </c>
      <c r="F757" s="449"/>
      <c r="G757" s="449"/>
      <c r="H757" s="450"/>
    </row>
    <row r="758" spans="1:8" ht="15" customHeight="1">
      <c r="A758" s="267">
        <v>42516</v>
      </c>
      <c r="B758" s="268" t="s">
        <v>164</v>
      </c>
      <c r="C758" s="316" t="s">
        <v>272</v>
      </c>
      <c r="D758" s="282" t="s">
        <v>156</v>
      </c>
      <c r="E758" s="289">
        <v>10000</v>
      </c>
      <c r="F758" s="449"/>
      <c r="G758" s="449"/>
      <c r="H758" s="450"/>
    </row>
    <row r="759" spans="1:8" ht="15" customHeight="1">
      <c r="A759" s="267">
        <v>42516</v>
      </c>
      <c r="B759" s="268" t="s">
        <v>164</v>
      </c>
      <c r="C759" s="316" t="s">
        <v>273</v>
      </c>
      <c r="D759" s="282" t="s">
        <v>156</v>
      </c>
      <c r="E759" s="289">
        <v>10000</v>
      </c>
      <c r="F759" s="449"/>
      <c r="G759" s="449"/>
      <c r="H759" s="450"/>
    </row>
    <row r="760" spans="1:8" ht="15" customHeight="1">
      <c r="A760" s="267">
        <v>42516</v>
      </c>
      <c r="B760" s="268" t="s">
        <v>164</v>
      </c>
      <c r="C760" s="316" t="s">
        <v>274</v>
      </c>
      <c r="D760" s="282" t="s">
        <v>156</v>
      </c>
      <c r="E760" s="289">
        <v>10000</v>
      </c>
      <c r="F760" s="449"/>
      <c r="G760" s="449"/>
      <c r="H760" s="450"/>
    </row>
    <row r="761" spans="1:8" ht="15" customHeight="1">
      <c r="A761" s="267">
        <v>42516</v>
      </c>
      <c r="B761" s="268" t="s">
        <v>164</v>
      </c>
      <c r="C761" s="316" t="s">
        <v>275</v>
      </c>
      <c r="D761" s="282" t="s">
        <v>156</v>
      </c>
      <c r="E761" s="289">
        <v>10000</v>
      </c>
      <c r="F761" s="449"/>
      <c r="G761" s="449"/>
      <c r="H761" s="450"/>
    </row>
    <row r="762" spans="1:8" ht="15" customHeight="1">
      <c r="A762" s="267">
        <v>42516</v>
      </c>
      <c r="B762" s="268" t="s">
        <v>164</v>
      </c>
      <c r="C762" s="316" t="s">
        <v>276</v>
      </c>
      <c r="D762" s="282" t="s">
        <v>156</v>
      </c>
      <c r="E762" s="289">
        <v>10000</v>
      </c>
      <c r="F762" s="449"/>
      <c r="G762" s="449"/>
      <c r="H762" s="450"/>
    </row>
    <row r="763" spans="1:8" ht="15" customHeight="1">
      <c r="A763" s="267">
        <v>42516</v>
      </c>
      <c r="B763" s="268" t="s">
        <v>164</v>
      </c>
      <c r="C763" s="316" t="s">
        <v>487</v>
      </c>
      <c r="D763" s="282" t="s">
        <v>156</v>
      </c>
      <c r="E763" s="289">
        <v>60000</v>
      </c>
      <c r="F763" s="449"/>
      <c r="G763" s="449"/>
      <c r="H763" s="450"/>
    </row>
    <row r="764" spans="1:8" ht="15" customHeight="1">
      <c r="A764" s="267">
        <v>42516</v>
      </c>
      <c r="B764" s="268" t="s">
        <v>164</v>
      </c>
      <c r="C764" s="316" t="s">
        <v>277</v>
      </c>
      <c r="D764" s="282" t="s">
        <v>156</v>
      </c>
      <c r="E764" s="289">
        <v>10000</v>
      </c>
      <c r="F764" s="449"/>
      <c r="G764" s="449"/>
      <c r="H764" s="450"/>
    </row>
    <row r="765" spans="1:8" ht="15" customHeight="1">
      <c r="A765" s="267">
        <v>42516</v>
      </c>
      <c r="B765" s="268" t="s">
        <v>164</v>
      </c>
      <c r="C765" s="316" t="s">
        <v>278</v>
      </c>
      <c r="D765" s="282" t="s">
        <v>156</v>
      </c>
      <c r="E765" s="289">
        <v>10000</v>
      </c>
      <c r="F765" s="449"/>
      <c r="G765" s="449"/>
      <c r="H765" s="450"/>
    </row>
    <row r="766" spans="1:8" ht="15" customHeight="1">
      <c r="A766" s="267">
        <v>42516</v>
      </c>
      <c r="B766" s="268" t="s">
        <v>164</v>
      </c>
      <c r="C766" s="316" t="s">
        <v>279</v>
      </c>
      <c r="D766" s="282" t="s">
        <v>156</v>
      </c>
      <c r="E766" s="289">
        <v>10000</v>
      </c>
      <c r="F766" s="449"/>
      <c r="G766" s="449"/>
      <c r="H766" s="450"/>
    </row>
    <row r="767" spans="1:8" ht="15" customHeight="1">
      <c r="A767" s="267">
        <v>42516</v>
      </c>
      <c r="B767" s="268" t="s">
        <v>164</v>
      </c>
      <c r="C767" s="316" t="s">
        <v>280</v>
      </c>
      <c r="D767" s="282" t="s">
        <v>156</v>
      </c>
      <c r="E767" s="289">
        <v>10000</v>
      </c>
      <c r="F767" s="449"/>
      <c r="G767" s="449"/>
      <c r="H767" s="450"/>
    </row>
    <row r="768" spans="1:8" ht="15" customHeight="1">
      <c r="A768" s="267">
        <v>42516</v>
      </c>
      <c r="B768" s="268" t="s">
        <v>164</v>
      </c>
      <c r="C768" s="316" t="s">
        <v>950</v>
      </c>
      <c r="D768" s="282" t="s">
        <v>156</v>
      </c>
      <c r="E768" s="289">
        <v>10000</v>
      </c>
      <c r="F768" s="449"/>
      <c r="G768" s="449"/>
      <c r="H768" s="450"/>
    </row>
    <row r="769" spans="1:8" ht="15" customHeight="1">
      <c r="A769" s="267">
        <v>42516</v>
      </c>
      <c r="B769" s="268" t="s">
        <v>164</v>
      </c>
      <c r="C769" s="316" t="s">
        <v>411</v>
      </c>
      <c r="D769" s="282" t="s">
        <v>156</v>
      </c>
      <c r="E769" s="289">
        <v>10000</v>
      </c>
      <c r="F769" s="449"/>
      <c r="G769" s="449"/>
      <c r="H769" s="450"/>
    </row>
    <row r="770" spans="1:8" ht="15" customHeight="1">
      <c r="A770" s="267">
        <v>42516</v>
      </c>
      <c r="B770" s="268" t="s">
        <v>164</v>
      </c>
      <c r="C770" s="316" t="s">
        <v>282</v>
      </c>
      <c r="D770" s="282" t="s">
        <v>156</v>
      </c>
      <c r="E770" s="289">
        <v>10000</v>
      </c>
      <c r="F770" s="449"/>
      <c r="G770" s="449"/>
      <c r="H770" s="450"/>
    </row>
    <row r="771" spans="1:8" ht="15" customHeight="1">
      <c r="A771" s="267">
        <v>42516</v>
      </c>
      <c r="B771" s="268" t="s">
        <v>164</v>
      </c>
      <c r="C771" s="316" t="s">
        <v>488</v>
      </c>
      <c r="D771" s="282" t="s">
        <v>156</v>
      </c>
      <c r="E771" s="289">
        <v>120000</v>
      </c>
      <c r="F771" s="449"/>
      <c r="G771" s="449"/>
      <c r="H771" s="450"/>
    </row>
    <row r="772" spans="1:8" ht="15" customHeight="1">
      <c r="A772" s="267">
        <v>42516</v>
      </c>
      <c r="B772" s="268" t="s">
        <v>164</v>
      </c>
      <c r="C772" s="316" t="s">
        <v>283</v>
      </c>
      <c r="D772" s="282" t="s">
        <v>156</v>
      </c>
      <c r="E772" s="289">
        <v>10000</v>
      </c>
      <c r="F772" s="449"/>
      <c r="G772" s="449"/>
      <c r="H772" s="450"/>
    </row>
    <row r="773" spans="1:8" ht="15" customHeight="1">
      <c r="A773" s="267">
        <v>42516</v>
      </c>
      <c r="B773" s="268" t="s">
        <v>164</v>
      </c>
      <c r="C773" s="316" t="s">
        <v>489</v>
      </c>
      <c r="D773" s="282" t="s">
        <v>156</v>
      </c>
      <c r="E773" s="289">
        <v>100000</v>
      </c>
      <c r="F773" s="449"/>
      <c r="G773" s="449"/>
      <c r="H773" s="450"/>
    </row>
    <row r="774" spans="1:8" ht="15" customHeight="1">
      <c r="A774" s="267">
        <v>42516</v>
      </c>
      <c r="B774" s="268" t="s">
        <v>164</v>
      </c>
      <c r="C774" s="316" t="s">
        <v>284</v>
      </c>
      <c r="D774" s="282" t="s">
        <v>156</v>
      </c>
      <c r="E774" s="289">
        <v>10000</v>
      </c>
      <c r="F774" s="449"/>
      <c r="G774" s="449"/>
      <c r="H774" s="450"/>
    </row>
    <row r="775" spans="1:8" ht="15" customHeight="1">
      <c r="A775" s="267">
        <v>42516</v>
      </c>
      <c r="B775" s="268" t="s">
        <v>164</v>
      </c>
      <c r="C775" s="316" t="s">
        <v>285</v>
      </c>
      <c r="D775" s="282" t="s">
        <v>156</v>
      </c>
      <c r="E775" s="289">
        <v>10000</v>
      </c>
      <c r="F775" s="449"/>
      <c r="G775" s="449"/>
      <c r="H775" s="450"/>
    </row>
    <row r="776" spans="1:8" ht="15" customHeight="1">
      <c r="A776" s="267">
        <v>42516</v>
      </c>
      <c r="B776" s="268" t="s">
        <v>164</v>
      </c>
      <c r="C776" s="316" t="s">
        <v>286</v>
      </c>
      <c r="D776" s="282" t="s">
        <v>156</v>
      </c>
      <c r="E776" s="289">
        <v>10000</v>
      </c>
      <c r="F776" s="449"/>
      <c r="G776" s="449"/>
      <c r="H776" s="450"/>
    </row>
    <row r="777" spans="1:8" ht="15" customHeight="1">
      <c r="A777" s="267">
        <v>42516</v>
      </c>
      <c r="B777" s="268" t="s">
        <v>164</v>
      </c>
      <c r="C777" s="316" t="s">
        <v>287</v>
      </c>
      <c r="D777" s="282" t="s">
        <v>156</v>
      </c>
      <c r="E777" s="289">
        <v>10000</v>
      </c>
      <c r="F777" s="449"/>
      <c r="G777" s="449"/>
      <c r="H777" s="450"/>
    </row>
    <row r="778" spans="1:8" ht="15" customHeight="1">
      <c r="A778" s="267">
        <v>42516</v>
      </c>
      <c r="B778" s="268" t="s">
        <v>164</v>
      </c>
      <c r="C778" s="316" t="s">
        <v>288</v>
      </c>
      <c r="D778" s="282" t="s">
        <v>156</v>
      </c>
      <c r="E778" s="289">
        <v>10000</v>
      </c>
      <c r="F778" s="449"/>
      <c r="G778" s="449"/>
      <c r="H778" s="450"/>
    </row>
    <row r="779" spans="1:8" ht="15" customHeight="1">
      <c r="A779" s="267">
        <v>42516</v>
      </c>
      <c r="B779" s="268" t="s">
        <v>164</v>
      </c>
      <c r="C779" s="316" t="s">
        <v>289</v>
      </c>
      <c r="D779" s="282" t="s">
        <v>156</v>
      </c>
      <c r="E779" s="289">
        <v>10000</v>
      </c>
      <c r="F779" s="449"/>
      <c r="G779" s="449"/>
      <c r="H779" s="450"/>
    </row>
    <row r="780" spans="1:8" ht="15" customHeight="1">
      <c r="A780" s="267">
        <v>42516</v>
      </c>
      <c r="B780" s="268" t="s">
        <v>164</v>
      </c>
      <c r="C780" s="316" t="s">
        <v>290</v>
      </c>
      <c r="D780" s="282" t="s">
        <v>156</v>
      </c>
      <c r="E780" s="289">
        <v>10000</v>
      </c>
      <c r="F780" s="449"/>
      <c r="G780" s="449"/>
      <c r="H780" s="450"/>
    </row>
    <row r="781" spans="1:8" ht="15" customHeight="1">
      <c r="A781" s="267">
        <v>42516</v>
      </c>
      <c r="B781" s="268" t="s">
        <v>164</v>
      </c>
      <c r="C781" s="316" t="s">
        <v>465</v>
      </c>
      <c r="D781" s="282" t="s">
        <v>156</v>
      </c>
      <c r="E781" s="289">
        <v>10000</v>
      </c>
      <c r="F781" s="449"/>
      <c r="G781" s="449"/>
      <c r="H781" s="450"/>
    </row>
    <row r="782" spans="1:8" ht="15" customHeight="1">
      <c r="A782" s="267">
        <v>42516</v>
      </c>
      <c r="B782" s="268" t="s">
        <v>164</v>
      </c>
      <c r="C782" s="316" t="s">
        <v>490</v>
      </c>
      <c r="D782" s="282" t="s">
        <v>156</v>
      </c>
      <c r="E782" s="289">
        <v>60000</v>
      </c>
      <c r="F782" s="449"/>
      <c r="G782" s="449"/>
      <c r="H782" s="450"/>
    </row>
    <row r="783" spans="1:8" ht="15" customHeight="1">
      <c r="A783" s="267">
        <v>42516</v>
      </c>
      <c r="B783" s="268" t="s">
        <v>164</v>
      </c>
      <c r="C783" s="316" t="s">
        <v>291</v>
      </c>
      <c r="D783" s="282" t="s">
        <v>156</v>
      </c>
      <c r="E783" s="289">
        <v>10000</v>
      </c>
      <c r="F783" s="449"/>
      <c r="G783" s="449"/>
      <c r="H783" s="450"/>
    </row>
    <row r="784" spans="1:8" ht="15" customHeight="1">
      <c r="A784" s="267">
        <v>42516</v>
      </c>
      <c r="B784" s="268" t="s">
        <v>164</v>
      </c>
      <c r="C784" s="316" t="s">
        <v>292</v>
      </c>
      <c r="D784" s="282" t="s">
        <v>156</v>
      </c>
      <c r="E784" s="289">
        <v>10000</v>
      </c>
      <c r="F784" s="449"/>
      <c r="G784" s="449"/>
      <c r="H784" s="450"/>
    </row>
    <row r="785" spans="1:8" ht="15" customHeight="1">
      <c r="A785" s="267">
        <v>42516</v>
      </c>
      <c r="B785" s="268" t="s">
        <v>164</v>
      </c>
      <c r="C785" s="316" t="s">
        <v>412</v>
      </c>
      <c r="D785" s="282" t="s">
        <v>156</v>
      </c>
      <c r="E785" s="289">
        <v>10000</v>
      </c>
      <c r="F785" s="449"/>
      <c r="G785" s="449"/>
      <c r="H785" s="450"/>
    </row>
    <row r="786" spans="1:8" ht="15" customHeight="1">
      <c r="A786" s="267">
        <v>42516</v>
      </c>
      <c r="B786" s="268" t="s">
        <v>164</v>
      </c>
      <c r="C786" s="316" t="s">
        <v>293</v>
      </c>
      <c r="D786" s="282" t="s">
        <v>156</v>
      </c>
      <c r="E786" s="289">
        <v>10000</v>
      </c>
      <c r="F786" s="449"/>
      <c r="G786" s="449"/>
      <c r="H786" s="450"/>
    </row>
    <row r="787" spans="1:8" ht="15" customHeight="1">
      <c r="A787" s="267">
        <v>42516</v>
      </c>
      <c r="B787" s="268" t="s">
        <v>164</v>
      </c>
      <c r="C787" s="316" t="s">
        <v>294</v>
      </c>
      <c r="D787" s="282" t="s">
        <v>156</v>
      </c>
      <c r="E787" s="289">
        <v>10000</v>
      </c>
      <c r="F787" s="449"/>
      <c r="G787" s="449"/>
      <c r="H787" s="450"/>
    </row>
    <row r="788" spans="1:8" ht="15" customHeight="1">
      <c r="A788" s="267">
        <v>42516</v>
      </c>
      <c r="B788" s="268" t="s">
        <v>164</v>
      </c>
      <c r="C788" s="316" t="s">
        <v>413</v>
      </c>
      <c r="D788" s="282" t="s">
        <v>156</v>
      </c>
      <c r="E788" s="289">
        <v>10000</v>
      </c>
      <c r="F788" s="449"/>
      <c r="G788" s="449"/>
      <c r="H788" s="450"/>
    </row>
    <row r="789" spans="1:8" ht="15" customHeight="1">
      <c r="A789" s="267">
        <v>42516</v>
      </c>
      <c r="B789" s="268" t="s">
        <v>164</v>
      </c>
      <c r="C789" s="316" t="s">
        <v>414</v>
      </c>
      <c r="D789" s="282" t="s">
        <v>156</v>
      </c>
      <c r="E789" s="289">
        <v>10000</v>
      </c>
      <c r="F789" s="449"/>
      <c r="G789" s="449"/>
      <c r="H789" s="450"/>
    </row>
    <row r="790" spans="1:8" ht="15" customHeight="1">
      <c r="A790" s="267">
        <v>42516</v>
      </c>
      <c r="B790" s="268" t="s">
        <v>164</v>
      </c>
      <c r="C790" s="316" t="s">
        <v>296</v>
      </c>
      <c r="D790" s="282" t="s">
        <v>156</v>
      </c>
      <c r="E790" s="289">
        <v>10000</v>
      </c>
      <c r="F790" s="449"/>
      <c r="G790" s="449"/>
      <c r="H790" s="450"/>
    </row>
    <row r="791" spans="1:8" ht="15" customHeight="1">
      <c r="A791" s="267">
        <v>42516</v>
      </c>
      <c r="B791" s="268" t="s">
        <v>164</v>
      </c>
      <c r="C791" s="316" t="s">
        <v>297</v>
      </c>
      <c r="D791" s="282" t="s">
        <v>156</v>
      </c>
      <c r="E791" s="289">
        <v>5000</v>
      </c>
      <c r="F791" s="449"/>
      <c r="G791" s="449"/>
      <c r="H791" s="450"/>
    </row>
    <row r="792" spans="1:8" ht="15" customHeight="1">
      <c r="A792" s="267">
        <v>42516</v>
      </c>
      <c r="B792" s="268" t="s">
        <v>164</v>
      </c>
      <c r="C792" s="316" t="s">
        <v>298</v>
      </c>
      <c r="D792" s="282" t="s">
        <v>156</v>
      </c>
      <c r="E792" s="289">
        <v>10000</v>
      </c>
      <c r="F792" s="449"/>
      <c r="G792" s="449"/>
      <c r="H792" s="450"/>
    </row>
    <row r="793" spans="1:8" ht="15" customHeight="1">
      <c r="A793" s="267">
        <v>42516</v>
      </c>
      <c r="B793" s="268" t="s">
        <v>164</v>
      </c>
      <c r="C793" s="316" t="s">
        <v>491</v>
      </c>
      <c r="D793" s="282" t="s">
        <v>156</v>
      </c>
      <c r="E793" s="289">
        <v>120000</v>
      </c>
      <c r="F793" s="449"/>
      <c r="G793" s="449"/>
      <c r="H793" s="450"/>
    </row>
    <row r="794" spans="1:8" ht="15" customHeight="1">
      <c r="A794" s="267">
        <v>42516</v>
      </c>
      <c r="B794" s="268" t="s">
        <v>164</v>
      </c>
      <c r="C794" s="316" t="s">
        <v>299</v>
      </c>
      <c r="D794" s="282" t="s">
        <v>156</v>
      </c>
      <c r="E794" s="289">
        <v>10000</v>
      </c>
      <c r="F794" s="449"/>
      <c r="G794" s="449"/>
      <c r="H794" s="450"/>
    </row>
    <row r="795" spans="1:8" ht="15" customHeight="1">
      <c r="A795" s="267">
        <v>42516</v>
      </c>
      <c r="B795" s="268" t="s">
        <v>164</v>
      </c>
      <c r="C795" s="316" t="s">
        <v>300</v>
      </c>
      <c r="D795" s="282" t="s">
        <v>156</v>
      </c>
      <c r="E795" s="289">
        <v>5000</v>
      </c>
      <c r="F795" s="449"/>
      <c r="G795" s="449"/>
      <c r="H795" s="450"/>
    </row>
    <row r="796" spans="1:8" ht="15" customHeight="1">
      <c r="A796" s="267">
        <v>42516</v>
      </c>
      <c r="B796" s="268" t="s">
        <v>164</v>
      </c>
      <c r="C796" s="316" t="s">
        <v>301</v>
      </c>
      <c r="D796" s="282" t="s">
        <v>156</v>
      </c>
      <c r="E796" s="289">
        <v>10000</v>
      </c>
      <c r="F796" s="449"/>
      <c r="G796" s="449"/>
      <c r="H796" s="450"/>
    </row>
    <row r="797" spans="1:8" ht="15" customHeight="1">
      <c r="A797" s="267">
        <v>42516</v>
      </c>
      <c r="B797" s="268" t="s">
        <v>164</v>
      </c>
      <c r="C797" s="316" t="s">
        <v>302</v>
      </c>
      <c r="D797" s="282" t="s">
        <v>156</v>
      </c>
      <c r="E797" s="289">
        <v>10000</v>
      </c>
      <c r="F797" s="449"/>
      <c r="G797" s="449"/>
      <c r="H797" s="450"/>
    </row>
    <row r="798" spans="1:8" ht="15" customHeight="1">
      <c r="A798" s="267">
        <v>42516</v>
      </c>
      <c r="B798" s="268" t="s">
        <v>164</v>
      </c>
      <c r="C798" s="316" t="s">
        <v>303</v>
      </c>
      <c r="D798" s="282" t="s">
        <v>156</v>
      </c>
      <c r="E798" s="289">
        <v>10000</v>
      </c>
      <c r="F798" s="449"/>
      <c r="G798" s="449"/>
      <c r="H798" s="450"/>
    </row>
    <row r="799" spans="1:8" ht="15" customHeight="1">
      <c r="A799" s="267">
        <v>42516</v>
      </c>
      <c r="B799" s="268" t="s">
        <v>164</v>
      </c>
      <c r="C799" s="316" t="s">
        <v>304</v>
      </c>
      <c r="D799" s="282" t="s">
        <v>156</v>
      </c>
      <c r="E799" s="289">
        <v>10000</v>
      </c>
      <c r="F799" s="449"/>
      <c r="G799" s="449"/>
      <c r="H799" s="450"/>
    </row>
    <row r="800" spans="1:8" ht="15" customHeight="1">
      <c r="A800" s="267">
        <v>42516</v>
      </c>
      <c r="B800" s="268" t="s">
        <v>164</v>
      </c>
      <c r="C800" s="316" t="s">
        <v>305</v>
      </c>
      <c r="D800" s="282" t="s">
        <v>156</v>
      </c>
      <c r="E800" s="289">
        <v>10000</v>
      </c>
      <c r="F800" s="449"/>
      <c r="G800" s="449"/>
      <c r="H800" s="450"/>
    </row>
    <row r="801" spans="1:8" ht="15" customHeight="1">
      <c r="A801" s="267">
        <v>42517</v>
      </c>
      <c r="B801" s="268" t="s">
        <v>164</v>
      </c>
      <c r="C801" s="316" t="s">
        <v>951</v>
      </c>
      <c r="D801" s="282" t="s">
        <v>156</v>
      </c>
      <c r="E801" s="289">
        <v>29540</v>
      </c>
      <c r="F801" s="446"/>
      <c r="G801" s="447"/>
      <c r="H801" s="448"/>
    </row>
    <row r="802" spans="1:8" ht="15" customHeight="1">
      <c r="A802" s="267">
        <v>42516</v>
      </c>
      <c r="B802" s="268" t="s">
        <v>164</v>
      </c>
      <c r="C802" s="316" t="s">
        <v>307</v>
      </c>
      <c r="D802" s="282" t="s">
        <v>156</v>
      </c>
      <c r="E802" s="289">
        <v>10000</v>
      </c>
      <c r="F802" s="449"/>
      <c r="G802" s="449"/>
      <c r="H802" s="450"/>
    </row>
    <row r="803" spans="1:8" ht="15" customHeight="1">
      <c r="A803" s="267">
        <v>42516</v>
      </c>
      <c r="B803" s="268" t="s">
        <v>164</v>
      </c>
      <c r="C803" s="316" t="s">
        <v>308</v>
      </c>
      <c r="D803" s="282" t="s">
        <v>156</v>
      </c>
      <c r="E803" s="289">
        <v>10000</v>
      </c>
      <c r="F803" s="449"/>
      <c r="G803" s="449"/>
      <c r="H803" s="450"/>
    </row>
    <row r="804" spans="1:8" ht="15" customHeight="1">
      <c r="A804" s="267">
        <v>42516</v>
      </c>
      <c r="B804" s="268" t="s">
        <v>164</v>
      </c>
      <c r="C804" s="316" t="s">
        <v>309</v>
      </c>
      <c r="D804" s="282" t="s">
        <v>156</v>
      </c>
      <c r="E804" s="289">
        <v>10000</v>
      </c>
      <c r="F804" s="449"/>
      <c r="G804" s="449"/>
      <c r="H804" s="450"/>
    </row>
    <row r="805" spans="1:8" ht="15" customHeight="1">
      <c r="A805" s="267">
        <v>42516</v>
      </c>
      <c r="B805" s="268" t="s">
        <v>164</v>
      </c>
      <c r="C805" s="316" t="s">
        <v>415</v>
      </c>
      <c r="D805" s="282" t="s">
        <v>156</v>
      </c>
      <c r="E805" s="289">
        <v>10000</v>
      </c>
      <c r="F805" s="449"/>
      <c r="G805" s="449"/>
      <c r="H805" s="450"/>
    </row>
    <row r="806" spans="1:8" ht="15" customHeight="1">
      <c r="A806" s="267">
        <v>42516</v>
      </c>
      <c r="B806" s="268" t="s">
        <v>164</v>
      </c>
      <c r="C806" s="316" t="s">
        <v>416</v>
      </c>
      <c r="D806" s="282" t="s">
        <v>156</v>
      </c>
      <c r="E806" s="289">
        <v>5000</v>
      </c>
      <c r="F806" s="449"/>
      <c r="G806" s="449"/>
      <c r="H806" s="450"/>
    </row>
    <row r="807" spans="1:8" ht="15" customHeight="1">
      <c r="A807" s="267">
        <v>42516</v>
      </c>
      <c r="B807" s="268" t="s">
        <v>164</v>
      </c>
      <c r="C807" s="316" t="s">
        <v>418</v>
      </c>
      <c r="D807" s="282" t="s">
        <v>156</v>
      </c>
      <c r="E807" s="289">
        <v>30000</v>
      </c>
      <c r="F807" s="449"/>
      <c r="G807" s="449"/>
      <c r="H807" s="450"/>
    </row>
    <row r="808" spans="1:8" ht="15" customHeight="1">
      <c r="A808" s="267">
        <v>42516</v>
      </c>
      <c r="B808" s="268" t="s">
        <v>164</v>
      </c>
      <c r="C808" s="316" t="s">
        <v>419</v>
      </c>
      <c r="D808" s="282" t="s">
        <v>156</v>
      </c>
      <c r="E808" s="289">
        <v>10000</v>
      </c>
      <c r="F808" s="449"/>
      <c r="G808" s="449"/>
      <c r="H808" s="450"/>
    </row>
    <row r="809" spans="1:8" ht="15" customHeight="1">
      <c r="A809" s="267">
        <v>42516</v>
      </c>
      <c r="B809" s="268" t="s">
        <v>164</v>
      </c>
      <c r="C809" s="316" t="s">
        <v>420</v>
      </c>
      <c r="D809" s="282" t="s">
        <v>156</v>
      </c>
      <c r="E809" s="289">
        <v>30000</v>
      </c>
      <c r="F809" s="449"/>
      <c r="G809" s="449"/>
      <c r="H809" s="450"/>
    </row>
    <row r="810" spans="1:8" ht="15" customHeight="1">
      <c r="A810" s="267">
        <v>42516</v>
      </c>
      <c r="B810" s="268" t="s">
        <v>164</v>
      </c>
      <c r="C810" s="316" t="s">
        <v>421</v>
      </c>
      <c r="D810" s="282" t="s">
        <v>156</v>
      </c>
      <c r="E810" s="289">
        <v>10000</v>
      </c>
      <c r="F810" s="449"/>
      <c r="G810" s="449"/>
      <c r="H810" s="450"/>
    </row>
    <row r="811" spans="1:8" ht="15" customHeight="1">
      <c r="A811" s="267">
        <v>42516</v>
      </c>
      <c r="B811" s="268" t="s">
        <v>164</v>
      </c>
      <c r="C811" s="316" t="s">
        <v>422</v>
      </c>
      <c r="D811" s="282" t="s">
        <v>156</v>
      </c>
      <c r="E811" s="289">
        <v>10000</v>
      </c>
      <c r="F811" s="449"/>
      <c r="G811" s="449"/>
      <c r="H811" s="450"/>
    </row>
    <row r="812" spans="1:8" ht="15" customHeight="1">
      <c r="A812" s="267">
        <v>42516</v>
      </c>
      <c r="B812" s="268" t="s">
        <v>164</v>
      </c>
      <c r="C812" s="316" t="s">
        <v>424</v>
      </c>
      <c r="D812" s="282" t="s">
        <v>156</v>
      </c>
      <c r="E812" s="289">
        <v>10000</v>
      </c>
      <c r="F812" s="449"/>
      <c r="G812" s="449"/>
      <c r="H812" s="450"/>
    </row>
    <row r="813" spans="1:8" ht="15" customHeight="1">
      <c r="A813" s="267">
        <v>42516</v>
      </c>
      <c r="B813" s="268" t="s">
        <v>164</v>
      </c>
      <c r="C813" s="316" t="s">
        <v>425</v>
      </c>
      <c r="D813" s="282" t="s">
        <v>156</v>
      </c>
      <c r="E813" s="289">
        <v>10000</v>
      </c>
      <c r="F813" s="449"/>
      <c r="G813" s="449"/>
      <c r="H813" s="450"/>
    </row>
    <row r="814" spans="1:8" ht="15" customHeight="1">
      <c r="A814" s="267">
        <v>42516</v>
      </c>
      <c r="B814" s="268" t="s">
        <v>164</v>
      </c>
      <c r="C814" s="316" t="s">
        <v>426</v>
      </c>
      <c r="D814" s="282" t="s">
        <v>156</v>
      </c>
      <c r="E814" s="289">
        <v>10000</v>
      </c>
      <c r="F814" s="449"/>
      <c r="G814" s="449"/>
      <c r="H814" s="450"/>
    </row>
    <row r="815" spans="1:8" ht="15" customHeight="1">
      <c r="A815" s="267">
        <v>42516</v>
      </c>
      <c r="B815" s="268" t="s">
        <v>164</v>
      </c>
      <c r="C815" s="316" t="s">
        <v>445</v>
      </c>
      <c r="D815" s="282" t="s">
        <v>156</v>
      </c>
      <c r="E815" s="289">
        <v>10000</v>
      </c>
      <c r="F815" s="449"/>
      <c r="G815" s="449"/>
      <c r="H815" s="450"/>
    </row>
    <row r="816" spans="1:8" ht="15" customHeight="1">
      <c r="A816" s="267">
        <v>42516</v>
      </c>
      <c r="B816" s="268" t="s">
        <v>164</v>
      </c>
      <c r="C816" s="316" t="s">
        <v>446</v>
      </c>
      <c r="D816" s="282" t="s">
        <v>156</v>
      </c>
      <c r="E816" s="289">
        <v>10000</v>
      </c>
      <c r="F816" s="449"/>
      <c r="G816" s="449"/>
      <c r="H816" s="450"/>
    </row>
    <row r="817" spans="1:8" ht="15" customHeight="1">
      <c r="A817" s="267">
        <v>42516</v>
      </c>
      <c r="B817" s="268" t="s">
        <v>164</v>
      </c>
      <c r="C817" s="316" t="s">
        <v>447</v>
      </c>
      <c r="D817" s="282" t="s">
        <v>156</v>
      </c>
      <c r="E817" s="289">
        <v>10000</v>
      </c>
      <c r="F817" s="449"/>
      <c r="G817" s="449"/>
      <c r="H817" s="450"/>
    </row>
    <row r="818" spans="1:8" ht="15" customHeight="1">
      <c r="A818" s="267">
        <v>42516</v>
      </c>
      <c r="B818" s="268" t="s">
        <v>164</v>
      </c>
      <c r="C818" s="316" t="s">
        <v>325</v>
      </c>
      <c r="D818" s="282" t="s">
        <v>156</v>
      </c>
      <c r="E818" s="289">
        <v>10000</v>
      </c>
      <c r="F818" s="449"/>
      <c r="G818" s="449"/>
      <c r="H818" s="450"/>
    </row>
    <row r="819" spans="1:8" ht="15" customHeight="1">
      <c r="A819" s="267">
        <v>42516</v>
      </c>
      <c r="B819" s="268" t="s">
        <v>164</v>
      </c>
      <c r="C819" s="316" t="s">
        <v>327</v>
      </c>
      <c r="D819" s="282" t="s">
        <v>156</v>
      </c>
      <c r="E819" s="289">
        <v>10000</v>
      </c>
      <c r="F819" s="449"/>
      <c r="G819" s="449"/>
      <c r="H819" s="450"/>
    </row>
    <row r="820" spans="1:8" ht="15" customHeight="1">
      <c r="A820" s="267">
        <v>42516</v>
      </c>
      <c r="B820" s="268" t="s">
        <v>164</v>
      </c>
      <c r="C820" s="316" t="s">
        <v>328</v>
      </c>
      <c r="D820" s="282" t="s">
        <v>156</v>
      </c>
      <c r="E820" s="289">
        <v>10000</v>
      </c>
      <c r="F820" s="449"/>
      <c r="G820" s="449"/>
      <c r="H820" s="450"/>
    </row>
    <row r="821" spans="1:8" ht="15" customHeight="1">
      <c r="A821" s="267">
        <v>42516</v>
      </c>
      <c r="B821" s="268" t="s">
        <v>164</v>
      </c>
      <c r="C821" s="316" t="s">
        <v>329</v>
      </c>
      <c r="D821" s="282" t="s">
        <v>156</v>
      </c>
      <c r="E821" s="289">
        <v>10000</v>
      </c>
      <c r="F821" s="449"/>
      <c r="G821" s="449"/>
      <c r="H821" s="450"/>
    </row>
    <row r="822" spans="1:8" ht="15" customHeight="1">
      <c r="A822" s="267">
        <v>42516</v>
      </c>
      <c r="B822" s="268" t="s">
        <v>164</v>
      </c>
      <c r="C822" s="316" t="s">
        <v>427</v>
      </c>
      <c r="D822" s="282" t="s">
        <v>156</v>
      </c>
      <c r="E822" s="289">
        <v>10000</v>
      </c>
      <c r="F822" s="449"/>
      <c r="G822" s="449"/>
      <c r="H822" s="450"/>
    </row>
    <row r="823" spans="1:8" ht="15" customHeight="1">
      <c r="A823" s="267">
        <v>42516</v>
      </c>
      <c r="B823" s="268" t="s">
        <v>172</v>
      </c>
      <c r="C823" s="316" t="s">
        <v>428</v>
      </c>
      <c r="D823" s="282" t="s">
        <v>156</v>
      </c>
      <c r="E823" s="289">
        <v>10000</v>
      </c>
      <c r="F823" s="449"/>
      <c r="G823" s="449"/>
      <c r="H823" s="450"/>
    </row>
    <row r="824" spans="1:8" ht="15" customHeight="1">
      <c r="A824" s="267">
        <v>42516</v>
      </c>
      <c r="B824" s="268" t="s">
        <v>172</v>
      </c>
      <c r="C824" s="316" t="s">
        <v>330</v>
      </c>
      <c r="D824" s="282" t="s">
        <v>156</v>
      </c>
      <c r="E824" s="289">
        <v>10000</v>
      </c>
      <c r="F824" s="449"/>
      <c r="G824" s="449"/>
      <c r="H824" s="450"/>
    </row>
    <row r="825" spans="1:8" ht="15" customHeight="1">
      <c r="A825" s="267">
        <v>42517</v>
      </c>
      <c r="B825" s="268" t="s">
        <v>172</v>
      </c>
      <c r="C825" s="316" t="s">
        <v>492</v>
      </c>
      <c r="D825" s="282" t="s">
        <v>156</v>
      </c>
      <c r="E825" s="289">
        <v>520000</v>
      </c>
      <c r="F825" s="449"/>
      <c r="G825" s="449"/>
      <c r="H825" s="450"/>
    </row>
    <row r="826" spans="1:8" ht="15" customHeight="1" thickBot="1">
      <c r="A826" s="275">
        <v>42518</v>
      </c>
      <c r="B826" s="276" t="s">
        <v>172</v>
      </c>
      <c r="C826" s="317" t="s">
        <v>449</v>
      </c>
      <c r="D826" s="314" t="s">
        <v>156</v>
      </c>
      <c r="E826" s="303">
        <v>20000</v>
      </c>
      <c r="F826" s="451"/>
      <c r="G826" s="451"/>
      <c r="H826" s="457"/>
    </row>
    <row r="827" spans="1:8" ht="15" customHeight="1" thickBot="1">
      <c r="A827" s="278" t="s">
        <v>170</v>
      </c>
      <c r="B827" s="445"/>
      <c r="C827" s="445"/>
      <c r="D827" s="445"/>
      <c r="E827" s="309">
        <f>SUM(E642:E826)</f>
        <v>4608300</v>
      </c>
      <c r="F827" s="440"/>
      <c r="G827" s="441"/>
      <c r="H827" s="442"/>
    </row>
    <row r="828" spans="1:8" ht="15" customHeight="1" thickBot="1">
      <c r="A828" s="278" t="s">
        <v>169</v>
      </c>
      <c r="B828" s="445"/>
      <c r="C828" s="445"/>
      <c r="D828" s="445"/>
      <c r="E828" s="279">
        <f>SUM(,E827,E641)</f>
        <v>20580344</v>
      </c>
      <c r="F828" s="443"/>
      <c r="G828" s="443"/>
      <c r="H828" s="444"/>
    </row>
    <row r="829" spans="1:8" ht="15" customHeight="1">
      <c r="A829" s="296">
        <v>42522</v>
      </c>
      <c r="B829" s="297" t="s">
        <v>172</v>
      </c>
      <c r="C829" s="310" t="s">
        <v>348</v>
      </c>
      <c r="D829" s="297" t="s">
        <v>156</v>
      </c>
      <c r="E829" s="318">
        <v>10000</v>
      </c>
      <c r="F829" s="455"/>
      <c r="G829" s="455"/>
      <c r="H829" s="456"/>
    </row>
    <row r="830" spans="1:8" ht="15" customHeight="1">
      <c r="A830" s="296">
        <v>42529</v>
      </c>
      <c r="B830" s="297" t="s">
        <v>952</v>
      </c>
      <c r="C830" s="310" t="s">
        <v>953</v>
      </c>
      <c r="D830" s="297" t="s">
        <v>954</v>
      </c>
      <c r="E830" s="318">
        <v>58780</v>
      </c>
      <c r="F830" s="446"/>
      <c r="G830" s="447"/>
      <c r="H830" s="448"/>
    </row>
    <row r="831" spans="1:8" ht="15" customHeight="1">
      <c r="A831" s="267">
        <v>42543</v>
      </c>
      <c r="B831" s="268" t="s">
        <v>164</v>
      </c>
      <c r="C831" s="312" t="s">
        <v>176</v>
      </c>
      <c r="D831" s="268" t="s">
        <v>156</v>
      </c>
      <c r="E831" s="319">
        <v>10000000</v>
      </c>
      <c r="F831" s="449"/>
      <c r="G831" s="449"/>
      <c r="H831" s="450"/>
    </row>
    <row r="832" spans="1:8" ht="15" customHeight="1">
      <c r="A832" s="267">
        <v>42543</v>
      </c>
      <c r="B832" s="268" t="s">
        <v>164</v>
      </c>
      <c r="C832" s="269" t="s">
        <v>452</v>
      </c>
      <c r="D832" s="268" t="s">
        <v>156</v>
      </c>
      <c r="E832" s="319">
        <v>129000</v>
      </c>
      <c r="F832" s="449"/>
      <c r="G832" s="449"/>
      <c r="H832" s="450"/>
    </row>
    <row r="833" spans="1:8" ht="15" customHeight="1">
      <c r="A833" s="267">
        <v>42544</v>
      </c>
      <c r="B833" s="268" t="s">
        <v>493</v>
      </c>
      <c r="C833" s="316" t="s">
        <v>495</v>
      </c>
      <c r="D833" s="268" t="s">
        <v>494</v>
      </c>
      <c r="E833" s="319">
        <v>10000</v>
      </c>
      <c r="F833" s="449"/>
      <c r="G833" s="449"/>
      <c r="H833" s="450"/>
    </row>
    <row r="834" spans="1:8" ht="15" customHeight="1">
      <c r="A834" s="267">
        <v>42546</v>
      </c>
      <c r="B834" s="268" t="s">
        <v>493</v>
      </c>
      <c r="C834" s="269" t="s">
        <v>496</v>
      </c>
      <c r="D834" s="268" t="s">
        <v>494</v>
      </c>
      <c r="E834" s="319">
        <v>20000</v>
      </c>
      <c r="F834" s="449"/>
      <c r="G834" s="449"/>
      <c r="H834" s="450"/>
    </row>
    <row r="835" spans="1:8" ht="15" customHeight="1">
      <c r="A835" s="267">
        <v>42546</v>
      </c>
      <c r="B835" s="268" t="s">
        <v>493</v>
      </c>
      <c r="C835" s="269" t="s">
        <v>497</v>
      </c>
      <c r="D835" s="268" t="s">
        <v>494</v>
      </c>
      <c r="E835" s="319">
        <v>10000</v>
      </c>
      <c r="F835" s="449"/>
      <c r="G835" s="449"/>
      <c r="H835" s="450"/>
    </row>
    <row r="836" spans="1:9" ht="15" customHeight="1">
      <c r="A836" s="267">
        <v>42550</v>
      </c>
      <c r="B836" s="268" t="s">
        <v>493</v>
      </c>
      <c r="C836" s="316" t="s">
        <v>499</v>
      </c>
      <c r="D836" s="268" t="s">
        <v>494</v>
      </c>
      <c r="E836" s="319">
        <v>10000</v>
      </c>
      <c r="F836" s="449"/>
      <c r="G836" s="449"/>
      <c r="H836" s="450"/>
      <c r="I836" s="364">
        <f>SUM(E836:E981)</f>
        <v>1528360</v>
      </c>
    </row>
    <row r="837" spans="1:8" ht="15" customHeight="1">
      <c r="A837" s="267">
        <v>42550</v>
      </c>
      <c r="B837" s="268" t="s">
        <v>493</v>
      </c>
      <c r="C837" s="316" t="s">
        <v>498</v>
      </c>
      <c r="D837" s="268" t="s">
        <v>494</v>
      </c>
      <c r="E837" s="319">
        <v>10000</v>
      </c>
      <c r="F837" s="449"/>
      <c r="G837" s="449"/>
      <c r="H837" s="450"/>
    </row>
    <row r="838" spans="1:8" ht="15" customHeight="1">
      <c r="A838" s="267">
        <v>42550</v>
      </c>
      <c r="B838" s="268" t="s">
        <v>493</v>
      </c>
      <c r="C838" s="316" t="s">
        <v>500</v>
      </c>
      <c r="D838" s="268" t="s">
        <v>494</v>
      </c>
      <c r="E838" s="319">
        <v>10000</v>
      </c>
      <c r="F838" s="449"/>
      <c r="G838" s="449"/>
      <c r="H838" s="450"/>
    </row>
    <row r="839" spans="1:8" ht="15" customHeight="1">
      <c r="A839" s="267">
        <v>42550</v>
      </c>
      <c r="B839" s="268" t="s">
        <v>493</v>
      </c>
      <c r="C839" s="316" t="s">
        <v>501</v>
      </c>
      <c r="D839" s="268" t="s">
        <v>494</v>
      </c>
      <c r="E839" s="319">
        <v>10000</v>
      </c>
      <c r="F839" s="449"/>
      <c r="G839" s="449"/>
      <c r="H839" s="450"/>
    </row>
    <row r="840" spans="1:8" ht="15" customHeight="1">
      <c r="A840" s="267">
        <v>42550</v>
      </c>
      <c r="B840" s="268" t="s">
        <v>493</v>
      </c>
      <c r="C840" s="316" t="s">
        <v>502</v>
      </c>
      <c r="D840" s="268" t="s">
        <v>494</v>
      </c>
      <c r="E840" s="319">
        <v>10000</v>
      </c>
      <c r="F840" s="449"/>
      <c r="G840" s="449"/>
      <c r="H840" s="450"/>
    </row>
    <row r="841" spans="1:8" ht="15" customHeight="1">
      <c r="A841" s="267">
        <v>42550</v>
      </c>
      <c r="B841" s="268" t="s">
        <v>493</v>
      </c>
      <c r="C841" s="282" t="s">
        <v>503</v>
      </c>
      <c r="D841" s="268" t="s">
        <v>494</v>
      </c>
      <c r="E841" s="319">
        <v>10000</v>
      </c>
      <c r="F841" s="449"/>
      <c r="G841" s="449"/>
      <c r="H841" s="450"/>
    </row>
    <row r="842" spans="1:8" ht="15" customHeight="1">
      <c r="A842" s="267">
        <v>42550</v>
      </c>
      <c r="B842" s="268" t="s">
        <v>493</v>
      </c>
      <c r="C842" s="272" t="s">
        <v>504</v>
      </c>
      <c r="D842" s="268" t="s">
        <v>494</v>
      </c>
      <c r="E842" s="319">
        <v>10000</v>
      </c>
      <c r="F842" s="449"/>
      <c r="G842" s="449"/>
      <c r="H842" s="450"/>
    </row>
    <row r="843" spans="1:8" ht="15" customHeight="1">
      <c r="A843" s="267">
        <v>42550</v>
      </c>
      <c r="B843" s="268" t="s">
        <v>493</v>
      </c>
      <c r="C843" s="272" t="s">
        <v>505</v>
      </c>
      <c r="D843" s="268" t="s">
        <v>494</v>
      </c>
      <c r="E843" s="319">
        <v>10000</v>
      </c>
      <c r="F843" s="449"/>
      <c r="G843" s="449"/>
      <c r="H843" s="450"/>
    </row>
    <row r="844" spans="1:8" ht="15" customHeight="1">
      <c r="A844" s="267">
        <v>42550</v>
      </c>
      <c r="B844" s="268" t="s">
        <v>493</v>
      </c>
      <c r="C844" s="272" t="s">
        <v>506</v>
      </c>
      <c r="D844" s="268" t="s">
        <v>494</v>
      </c>
      <c r="E844" s="319">
        <v>10000</v>
      </c>
      <c r="F844" s="449"/>
      <c r="G844" s="449"/>
      <c r="H844" s="450"/>
    </row>
    <row r="845" spans="1:8" ht="15" customHeight="1">
      <c r="A845" s="267">
        <v>42550</v>
      </c>
      <c r="B845" s="268" t="s">
        <v>493</v>
      </c>
      <c r="C845" s="272" t="s">
        <v>507</v>
      </c>
      <c r="D845" s="268" t="s">
        <v>494</v>
      </c>
      <c r="E845" s="319">
        <v>10000</v>
      </c>
      <c r="F845" s="449"/>
      <c r="G845" s="449"/>
      <c r="H845" s="450"/>
    </row>
    <row r="846" spans="1:8" ht="15" customHeight="1">
      <c r="A846" s="267">
        <v>42550</v>
      </c>
      <c r="B846" s="268" t="s">
        <v>493</v>
      </c>
      <c r="C846" s="272" t="s">
        <v>508</v>
      </c>
      <c r="D846" s="268" t="s">
        <v>494</v>
      </c>
      <c r="E846" s="319">
        <v>10000</v>
      </c>
      <c r="F846" s="449"/>
      <c r="G846" s="449"/>
      <c r="H846" s="450"/>
    </row>
    <row r="847" spans="1:8" ht="15" customHeight="1">
      <c r="A847" s="267">
        <v>42550</v>
      </c>
      <c r="B847" s="268" t="s">
        <v>493</v>
      </c>
      <c r="C847" s="272" t="s">
        <v>509</v>
      </c>
      <c r="D847" s="268" t="s">
        <v>494</v>
      </c>
      <c r="E847" s="319">
        <v>10000</v>
      </c>
      <c r="F847" s="449"/>
      <c r="G847" s="449"/>
      <c r="H847" s="450"/>
    </row>
    <row r="848" spans="1:8" ht="15" customHeight="1">
      <c r="A848" s="267">
        <v>42550</v>
      </c>
      <c r="B848" s="268" t="s">
        <v>493</v>
      </c>
      <c r="C848" s="272" t="s">
        <v>510</v>
      </c>
      <c r="D848" s="268" t="s">
        <v>494</v>
      </c>
      <c r="E848" s="319">
        <v>10000</v>
      </c>
      <c r="F848" s="449"/>
      <c r="G848" s="449"/>
      <c r="H848" s="450"/>
    </row>
    <row r="849" spans="1:8" ht="15" customHeight="1">
      <c r="A849" s="267">
        <v>42550</v>
      </c>
      <c r="B849" s="268" t="s">
        <v>493</v>
      </c>
      <c r="C849" s="272" t="s">
        <v>511</v>
      </c>
      <c r="D849" s="268" t="s">
        <v>494</v>
      </c>
      <c r="E849" s="319">
        <v>10000</v>
      </c>
      <c r="F849" s="449"/>
      <c r="G849" s="449"/>
      <c r="H849" s="450"/>
    </row>
    <row r="850" spans="1:8" ht="15" customHeight="1">
      <c r="A850" s="267">
        <v>42550</v>
      </c>
      <c r="B850" s="268" t="s">
        <v>493</v>
      </c>
      <c r="C850" s="272" t="s">
        <v>512</v>
      </c>
      <c r="D850" s="268" t="s">
        <v>494</v>
      </c>
      <c r="E850" s="319">
        <v>10000</v>
      </c>
      <c r="F850" s="449"/>
      <c r="G850" s="449"/>
      <c r="H850" s="450"/>
    </row>
    <row r="851" spans="1:8" ht="15" customHeight="1">
      <c r="A851" s="267">
        <v>42550</v>
      </c>
      <c r="B851" s="268" t="s">
        <v>493</v>
      </c>
      <c r="C851" s="272" t="s">
        <v>513</v>
      </c>
      <c r="D851" s="268" t="s">
        <v>494</v>
      </c>
      <c r="E851" s="319">
        <v>10000</v>
      </c>
      <c r="F851" s="449"/>
      <c r="G851" s="449"/>
      <c r="H851" s="450"/>
    </row>
    <row r="852" spans="1:8" ht="15" customHeight="1">
      <c r="A852" s="267">
        <v>42550</v>
      </c>
      <c r="B852" s="268" t="s">
        <v>493</v>
      </c>
      <c r="C852" s="272" t="s">
        <v>514</v>
      </c>
      <c r="D852" s="268" t="s">
        <v>494</v>
      </c>
      <c r="E852" s="319">
        <v>10000</v>
      </c>
      <c r="F852" s="449"/>
      <c r="G852" s="449"/>
      <c r="H852" s="450"/>
    </row>
    <row r="853" spans="1:8" ht="15" customHeight="1">
      <c r="A853" s="267">
        <v>42550</v>
      </c>
      <c r="B853" s="268" t="s">
        <v>493</v>
      </c>
      <c r="C853" s="272" t="s">
        <v>515</v>
      </c>
      <c r="D853" s="268" t="s">
        <v>494</v>
      </c>
      <c r="E853" s="319">
        <v>10000</v>
      </c>
      <c r="F853" s="449"/>
      <c r="G853" s="449"/>
      <c r="H853" s="450"/>
    </row>
    <row r="854" spans="1:8" ht="15" customHeight="1">
      <c r="A854" s="267">
        <v>42550</v>
      </c>
      <c r="B854" s="268" t="s">
        <v>493</v>
      </c>
      <c r="C854" s="272" t="s">
        <v>516</v>
      </c>
      <c r="D854" s="268" t="s">
        <v>494</v>
      </c>
      <c r="E854" s="319">
        <v>10000</v>
      </c>
      <c r="F854" s="449"/>
      <c r="G854" s="449"/>
      <c r="H854" s="450"/>
    </row>
    <row r="855" spans="1:8" ht="15" customHeight="1">
      <c r="A855" s="267">
        <v>42550</v>
      </c>
      <c r="B855" s="268" t="s">
        <v>493</v>
      </c>
      <c r="C855" s="272" t="s">
        <v>517</v>
      </c>
      <c r="D855" s="268" t="s">
        <v>494</v>
      </c>
      <c r="E855" s="319">
        <v>10000</v>
      </c>
      <c r="F855" s="449"/>
      <c r="G855" s="449"/>
      <c r="H855" s="450"/>
    </row>
    <row r="856" spans="1:8" ht="15" customHeight="1">
      <c r="A856" s="267">
        <v>42550</v>
      </c>
      <c r="B856" s="268" t="s">
        <v>493</v>
      </c>
      <c r="C856" s="272" t="s">
        <v>518</v>
      </c>
      <c r="D856" s="268" t="s">
        <v>494</v>
      </c>
      <c r="E856" s="319">
        <v>10000</v>
      </c>
      <c r="F856" s="449"/>
      <c r="G856" s="449"/>
      <c r="H856" s="450"/>
    </row>
    <row r="857" spans="1:8" ht="15" customHeight="1">
      <c r="A857" s="267">
        <v>42550</v>
      </c>
      <c r="B857" s="268" t="s">
        <v>493</v>
      </c>
      <c r="C857" s="272" t="s">
        <v>519</v>
      </c>
      <c r="D857" s="268" t="s">
        <v>494</v>
      </c>
      <c r="E857" s="319">
        <v>10000</v>
      </c>
      <c r="F857" s="449"/>
      <c r="G857" s="449"/>
      <c r="H857" s="450"/>
    </row>
    <row r="858" spans="1:8" ht="15" customHeight="1">
      <c r="A858" s="267">
        <v>42550</v>
      </c>
      <c r="B858" s="268" t="s">
        <v>493</v>
      </c>
      <c r="C858" s="272" t="s">
        <v>520</v>
      </c>
      <c r="D858" s="268" t="s">
        <v>494</v>
      </c>
      <c r="E858" s="319">
        <v>5000</v>
      </c>
      <c r="F858" s="449"/>
      <c r="G858" s="449"/>
      <c r="H858" s="450"/>
    </row>
    <row r="859" spans="1:8" ht="15" customHeight="1">
      <c r="A859" s="267">
        <v>42550</v>
      </c>
      <c r="B859" s="268" t="s">
        <v>493</v>
      </c>
      <c r="C859" s="272" t="s">
        <v>521</v>
      </c>
      <c r="D859" s="268" t="s">
        <v>494</v>
      </c>
      <c r="E859" s="319">
        <v>10000</v>
      </c>
      <c r="F859" s="449"/>
      <c r="G859" s="449"/>
      <c r="H859" s="450"/>
    </row>
    <row r="860" spans="1:8" ht="15" customHeight="1">
      <c r="A860" s="267">
        <v>42550</v>
      </c>
      <c r="B860" s="268" t="s">
        <v>493</v>
      </c>
      <c r="C860" s="316" t="s">
        <v>522</v>
      </c>
      <c r="D860" s="268" t="s">
        <v>494</v>
      </c>
      <c r="E860" s="319">
        <v>30000</v>
      </c>
      <c r="F860" s="449"/>
      <c r="G860" s="449"/>
      <c r="H860" s="450"/>
    </row>
    <row r="861" spans="1:8" ht="15" customHeight="1">
      <c r="A861" s="267">
        <v>42550</v>
      </c>
      <c r="B861" s="268" t="s">
        <v>493</v>
      </c>
      <c r="C861" s="316" t="s">
        <v>523</v>
      </c>
      <c r="D861" s="268" t="s">
        <v>494</v>
      </c>
      <c r="E861" s="319">
        <v>10000</v>
      </c>
      <c r="F861" s="449"/>
      <c r="G861" s="449"/>
      <c r="H861" s="450"/>
    </row>
    <row r="862" spans="1:8" ht="15" customHeight="1">
      <c r="A862" s="267">
        <v>42550</v>
      </c>
      <c r="B862" s="268" t="s">
        <v>493</v>
      </c>
      <c r="C862" s="316" t="s">
        <v>524</v>
      </c>
      <c r="D862" s="268" t="s">
        <v>494</v>
      </c>
      <c r="E862" s="319">
        <v>20000</v>
      </c>
      <c r="F862" s="449"/>
      <c r="G862" s="449"/>
      <c r="H862" s="450"/>
    </row>
    <row r="863" spans="1:8" ht="15" customHeight="1">
      <c r="A863" s="267">
        <v>42550</v>
      </c>
      <c r="B863" s="268" t="s">
        <v>493</v>
      </c>
      <c r="C863" s="316" t="s">
        <v>525</v>
      </c>
      <c r="D863" s="268" t="s">
        <v>494</v>
      </c>
      <c r="E863" s="319">
        <v>5000</v>
      </c>
      <c r="F863" s="449"/>
      <c r="G863" s="449"/>
      <c r="H863" s="450"/>
    </row>
    <row r="864" spans="1:8" ht="15" customHeight="1">
      <c r="A864" s="267">
        <v>42550</v>
      </c>
      <c r="B864" s="268" t="s">
        <v>493</v>
      </c>
      <c r="C864" s="316" t="s">
        <v>526</v>
      </c>
      <c r="D864" s="268" t="s">
        <v>494</v>
      </c>
      <c r="E864" s="319">
        <v>10000</v>
      </c>
      <c r="F864" s="449"/>
      <c r="G864" s="449"/>
      <c r="H864" s="450"/>
    </row>
    <row r="865" spans="1:8" ht="15" customHeight="1">
      <c r="A865" s="267">
        <v>42550</v>
      </c>
      <c r="B865" s="268" t="s">
        <v>493</v>
      </c>
      <c r="C865" s="316" t="s">
        <v>527</v>
      </c>
      <c r="D865" s="268" t="s">
        <v>494</v>
      </c>
      <c r="E865" s="319">
        <v>10000</v>
      </c>
      <c r="F865" s="449"/>
      <c r="G865" s="449"/>
      <c r="H865" s="450"/>
    </row>
    <row r="866" spans="1:8" ht="15" customHeight="1">
      <c r="A866" s="320">
        <v>42550</v>
      </c>
      <c r="B866" s="268" t="s">
        <v>493</v>
      </c>
      <c r="C866" s="316" t="s">
        <v>528</v>
      </c>
      <c r="D866" s="268" t="s">
        <v>494</v>
      </c>
      <c r="E866" s="319">
        <v>10000</v>
      </c>
      <c r="F866" s="449"/>
      <c r="G866" s="449"/>
      <c r="H866" s="450"/>
    </row>
    <row r="867" spans="1:8" ht="15" customHeight="1">
      <c r="A867" s="320">
        <v>42550</v>
      </c>
      <c r="B867" s="268" t="s">
        <v>493</v>
      </c>
      <c r="C867" s="316" t="s">
        <v>955</v>
      </c>
      <c r="D867" s="268" t="s">
        <v>494</v>
      </c>
      <c r="E867" s="319">
        <v>10000</v>
      </c>
      <c r="F867" s="449"/>
      <c r="G867" s="449"/>
      <c r="H867" s="450"/>
    </row>
    <row r="868" spans="1:8" ht="15" customHeight="1">
      <c r="A868" s="320">
        <v>42550</v>
      </c>
      <c r="B868" s="268" t="s">
        <v>493</v>
      </c>
      <c r="C868" s="316" t="s">
        <v>530</v>
      </c>
      <c r="D868" s="268" t="s">
        <v>494</v>
      </c>
      <c r="E868" s="319">
        <v>10000</v>
      </c>
      <c r="F868" s="449"/>
      <c r="G868" s="449"/>
      <c r="H868" s="450"/>
    </row>
    <row r="869" spans="1:8" ht="15" customHeight="1">
      <c r="A869" s="320">
        <v>42550</v>
      </c>
      <c r="B869" s="268" t="s">
        <v>493</v>
      </c>
      <c r="C869" s="316" t="s">
        <v>531</v>
      </c>
      <c r="D869" s="268" t="s">
        <v>494</v>
      </c>
      <c r="E869" s="319">
        <v>20000</v>
      </c>
      <c r="F869" s="449"/>
      <c r="G869" s="449"/>
      <c r="H869" s="450"/>
    </row>
    <row r="870" spans="1:8" ht="15" customHeight="1">
      <c r="A870" s="320">
        <v>42550</v>
      </c>
      <c r="B870" s="268" t="s">
        <v>493</v>
      </c>
      <c r="C870" s="316" t="s">
        <v>532</v>
      </c>
      <c r="D870" s="268" t="s">
        <v>494</v>
      </c>
      <c r="E870" s="319">
        <v>10000</v>
      </c>
      <c r="F870" s="449"/>
      <c r="G870" s="449"/>
      <c r="H870" s="450"/>
    </row>
    <row r="871" spans="1:8" ht="15" customHeight="1">
      <c r="A871" s="320">
        <v>42550</v>
      </c>
      <c r="B871" s="268" t="s">
        <v>493</v>
      </c>
      <c r="C871" s="316" t="s">
        <v>533</v>
      </c>
      <c r="D871" s="268" t="s">
        <v>494</v>
      </c>
      <c r="E871" s="319">
        <v>10000</v>
      </c>
      <c r="F871" s="449"/>
      <c r="G871" s="449"/>
      <c r="H871" s="450"/>
    </row>
    <row r="872" spans="1:8" ht="15" customHeight="1">
      <c r="A872" s="320">
        <v>42550</v>
      </c>
      <c r="B872" s="268" t="s">
        <v>493</v>
      </c>
      <c r="C872" s="316" t="s">
        <v>534</v>
      </c>
      <c r="D872" s="268" t="s">
        <v>494</v>
      </c>
      <c r="E872" s="319">
        <v>10000</v>
      </c>
      <c r="F872" s="449"/>
      <c r="G872" s="449"/>
      <c r="H872" s="450"/>
    </row>
    <row r="873" spans="1:8" ht="15" customHeight="1">
      <c r="A873" s="320">
        <v>42550</v>
      </c>
      <c r="B873" s="268" t="s">
        <v>493</v>
      </c>
      <c r="C873" s="316" t="s">
        <v>535</v>
      </c>
      <c r="D873" s="268" t="s">
        <v>494</v>
      </c>
      <c r="E873" s="319">
        <v>10000</v>
      </c>
      <c r="F873" s="449"/>
      <c r="G873" s="449"/>
      <c r="H873" s="450"/>
    </row>
    <row r="874" spans="1:8" ht="15" customHeight="1">
      <c r="A874" s="320">
        <v>42550</v>
      </c>
      <c r="B874" s="268" t="s">
        <v>493</v>
      </c>
      <c r="C874" s="316" t="s">
        <v>536</v>
      </c>
      <c r="D874" s="268" t="s">
        <v>494</v>
      </c>
      <c r="E874" s="319">
        <v>30000</v>
      </c>
      <c r="F874" s="449"/>
      <c r="G874" s="449"/>
      <c r="H874" s="450"/>
    </row>
    <row r="875" spans="1:8" ht="15" customHeight="1">
      <c r="A875" s="320">
        <v>42550</v>
      </c>
      <c r="B875" s="268" t="s">
        <v>493</v>
      </c>
      <c r="C875" s="316" t="s">
        <v>537</v>
      </c>
      <c r="D875" s="268" t="s">
        <v>494</v>
      </c>
      <c r="E875" s="319">
        <v>10000</v>
      </c>
      <c r="F875" s="449"/>
      <c r="G875" s="449"/>
      <c r="H875" s="450"/>
    </row>
    <row r="876" spans="1:8" ht="15" customHeight="1">
      <c r="A876" s="320">
        <v>42550</v>
      </c>
      <c r="B876" s="268" t="s">
        <v>493</v>
      </c>
      <c r="C876" s="316" t="s">
        <v>538</v>
      </c>
      <c r="D876" s="268" t="s">
        <v>494</v>
      </c>
      <c r="E876" s="319">
        <v>10000</v>
      </c>
      <c r="F876" s="449"/>
      <c r="G876" s="449"/>
      <c r="H876" s="450"/>
    </row>
    <row r="877" spans="1:8" ht="15" customHeight="1">
      <c r="A877" s="320">
        <v>42550</v>
      </c>
      <c r="B877" s="268" t="s">
        <v>493</v>
      </c>
      <c r="C877" s="316" t="s">
        <v>539</v>
      </c>
      <c r="D877" s="268" t="s">
        <v>494</v>
      </c>
      <c r="E877" s="319">
        <v>10000</v>
      </c>
      <c r="F877" s="449"/>
      <c r="G877" s="449"/>
      <c r="H877" s="450"/>
    </row>
    <row r="878" spans="1:8" ht="15" customHeight="1">
      <c r="A878" s="320">
        <v>42550</v>
      </c>
      <c r="B878" s="268" t="s">
        <v>493</v>
      </c>
      <c r="C878" s="316" t="s">
        <v>540</v>
      </c>
      <c r="D878" s="268" t="s">
        <v>494</v>
      </c>
      <c r="E878" s="319">
        <v>10000</v>
      </c>
      <c r="F878" s="449"/>
      <c r="G878" s="449"/>
      <c r="H878" s="450"/>
    </row>
    <row r="879" spans="1:8" ht="15" customHeight="1">
      <c r="A879" s="320">
        <v>42550</v>
      </c>
      <c r="B879" s="268" t="s">
        <v>493</v>
      </c>
      <c r="C879" s="316" t="s">
        <v>541</v>
      </c>
      <c r="D879" s="268" t="s">
        <v>494</v>
      </c>
      <c r="E879" s="319">
        <v>10000</v>
      </c>
      <c r="F879" s="449"/>
      <c r="G879" s="449"/>
      <c r="H879" s="450"/>
    </row>
    <row r="880" spans="1:8" ht="15" customHeight="1">
      <c r="A880" s="320">
        <v>42550</v>
      </c>
      <c r="B880" s="268" t="s">
        <v>493</v>
      </c>
      <c r="C880" s="316" t="s">
        <v>542</v>
      </c>
      <c r="D880" s="268" t="s">
        <v>494</v>
      </c>
      <c r="E880" s="319">
        <v>5000</v>
      </c>
      <c r="F880" s="449"/>
      <c r="G880" s="449"/>
      <c r="H880" s="450"/>
    </row>
    <row r="881" spans="1:8" ht="15" customHeight="1">
      <c r="A881" s="320">
        <v>42550</v>
      </c>
      <c r="B881" s="268" t="s">
        <v>493</v>
      </c>
      <c r="C881" s="316" t="s">
        <v>543</v>
      </c>
      <c r="D881" s="268" t="s">
        <v>494</v>
      </c>
      <c r="E881" s="319">
        <v>10000</v>
      </c>
      <c r="F881" s="446"/>
      <c r="G881" s="447"/>
      <c r="H881" s="448"/>
    </row>
    <row r="882" spans="1:8" ht="15" customHeight="1">
      <c r="A882" s="320">
        <v>42550</v>
      </c>
      <c r="B882" s="268" t="s">
        <v>493</v>
      </c>
      <c r="C882" s="316" t="s">
        <v>544</v>
      </c>
      <c r="D882" s="268" t="s">
        <v>494</v>
      </c>
      <c r="E882" s="319">
        <v>5000</v>
      </c>
      <c r="F882" s="449"/>
      <c r="G882" s="449"/>
      <c r="H882" s="450"/>
    </row>
    <row r="883" spans="1:8" ht="15" customHeight="1">
      <c r="A883" s="320">
        <v>42550</v>
      </c>
      <c r="B883" s="268" t="s">
        <v>493</v>
      </c>
      <c r="C883" s="316" t="s">
        <v>545</v>
      </c>
      <c r="D883" s="268" t="s">
        <v>494</v>
      </c>
      <c r="E883" s="319">
        <v>10000</v>
      </c>
      <c r="F883" s="449"/>
      <c r="G883" s="449"/>
      <c r="H883" s="450"/>
    </row>
    <row r="884" spans="1:8" ht="15" customHeight="1">
      <c r="A884" s="320">
        <v>42550</v>
      </c>
      <c r="B884" s="268" t="s">
        <v>493</v>
      </c>
      <c r="C884" s="316" t="s">
        <v>546</v>
      </c>
      <c r="D884" s="268" t="s">
        <v>494</v>
      </c>
      <c r="E884" s="319">
        <v>10000</v>
      </c>
      <c r="F884" s="449"/>
      <c r="G884" s="449"/>
      <c r="H884" s="450"/>
    </row>
    <row r="885" spans="1:8" ht="15" customHeight="1">
      <c r="A885" s="320">
        <v>42550</v>
      </c>
      <c r="B885" s="268" t="s">
        <v>493</v>
      </c>
      <c r="C885" s="316" t="s">
        <v>547</v>
      </c>
      <c r="D885" s="268" t="s">
        <v>494</v>
      </c>
      <c r="E885" s="319">
        <v>10000</v>
      </c>
      <c r="F885" s="449"/>
      <c r="G885" s="449"/>
      <c r="H885" s="450"/>
    </row>
    <row r="886" spans="1:8" ht="15" customHeight="1">
      <c r="A886" s="320">
        <v>42550</v>
      </c>
      <c r="B886" s="268" t="s">
        <v>493</v>
      </c>
      <c r="C886" s="316" t="s">
        <v>548</v>
      </c>
      <c r="D886" s="268" t="s">
        <v>494</v>
      </c>
      <c r="E886" s="319">
        <v>10000</v>
      </c>
      <c r="F886" s="449"/>
      <c r="G886" s="449"/>
      <c r="H886" s="450"/>
    </row>
    <row r="887" spans="1:8" ht="15" customHeight="1">
      <c r="A887" s="320">
        <v>42550</v>
      </c>
      <c r="B887" s="268" t="s">
        <v>493</v>
      </c>
      <c r="C887" s="316" t="s">
        <v>549</v>
      </c>
      <c r="D887" s="268" t="s">
        <v>494</v>
      </c>
      <c r="E887" s="319">
        <v>10000</v>
      </c>
      <c r="F887" s="449"/>
      <c r="G887" s="449"/>
      <c r="H887" s="450"/>
    </row>
    <row r="888" spans="1:8" ht="15" customHeight="1">
      <c r="A888" s="320">
        <v>42550</v>
      </c>
      <c r="B888" s="268" t="s">
        <v>493</v>
      </c>
      <c r="C888" s="316" t="s">
        <v>550</v>
      </c>
      <c r="D888" s="268" t="s">
        <v>494</v>
      </c>
      <c r="E888" s="319">
        <v>10000</v>
      </c>
      <c r="F888" s="449"/>
      <c r="G888" s="449"/>
      <c r="H888" s="450"/>
    </row>
    <row r="889" spans="1:8" ht="15" customHeight="1">
      <c r="A889" s="320">
        <v>42550</v>
      </c>
      <c r="B889" s="268" t="s">
        <v>493</v>
      </c>
      <c r="C889" s="282" t="s">
        <v>551</v>
      </c>
      <c r="D889" s="268" t="s">
        <v>494</v>
      </c>
      <c r="E889" s="319">
        <v>10000</v>
      </c>
      <c r="F889" s="449"/>
      <c r="G889" s="449"/>
      <c r="H889" s="450"/>
    </row>
    <row r="890" spans="1:8" ht="15" customHeight="1">
      <c r="A890" s="320">
        <v>42550</v>
      </c>
      <c r="B890" s="268" t="s">
        <v>493</v>
      </c>
      <c r="C890" s="282" t="s">
        <v>552</v>
      </c>
      <c r="D890" s="268" t="s">
        <v>494</v>
      </c>
      <c r="E890" s="319">
        <v>10000</v>
      </c>
      <c r="F890" s="449"/>
      <c r="G890" s="449"/>
      <c r="H890" s="450"/>
    </row>
    <row r="891" spans="1:8" ht="15" customHeight="1">
      <c r="A891" s="320">
        <v>42550</v>
      </c>
      <c r="B891" s="268" t="s">
        <v>493</v>
      </c>
      <c r="C891" s="316" t="s">
        <v>553</v>
      </c>
      <c r="D891" s="268" t="s">
        <v>494</v>
      </c>
      <c r="E891" s="319">
        <v>10000</v>
      </c>
      <c r="F891" s="449"/>
      <c r="G891" s="449"/>
      <c r="H891" s="450"/>
    </row>
    <row r="892" spans="1:8" ht="15" customHeight="1">
      <c r="A892" s="320">
        <v>42550</v>
      </c>
      <c r="B892" s="268" t="s">
        <v>493</v>
      </c>
      <c r="C892" s="316" t="s">
        <v>554</v>
      </c>
      <c r="D892" s="268" t="s">
        <v>494</v>
      </c>
      <c r="E892" s="319">
        <v>10000</v>
      </c>
      <c r="F892" s="449"/>
      <c r="G892" s="449"/>
      <c r="H892" s="450"/>
    </row>
    <row r="893" spans="1:8" ht="15" customHeight="1">
      <c r="A893" s="320">
        <v>42550</v>
      </c>
      <c r="B893" s="268" t="s">
        <v>493</v>
      </c>
      <c r="C893" s="272" t="s">
        <v>555</v>
      </c>
      <c r="D893" s="268" t="s">
        <v>494</v>
      </c>
      <c r="E893" s="319">
        <v>10000</v>
      </c>
      <c r="F893" s="449"/>
      <c r="G893" s="449"/>
      <c r="H893" s="450"/>
    </row>
    <row r="894" spans="1:8" ht="15" customHeight="1">
      <c r="A894" s="320">
        <v>42550</v>
      </c>
      <c r="B894" s="268" t="s">
        <v>493</v>
      </c>
      <c r="C894" s="272" t="s">
        <v>556</v>
      </c>
      <c r="D894" s="268" t="s">
        <v>494</v>
      </c>
      <c r="E894" s="319">
        <v>10000</v>
      </c>
      <c r="F894" s="449"/>
      <c r="G894" s="449"/>
      <c r="H894" s="450"/>
    </row>
    <row r="895" spans="1:8" ht="15" customHeight="1">
      <c r="A895" s="320">
        <v>42550</v>
      </c>
      <c r="B895" s="268" t="s">
        <v>493</v>
      </c>
      <c r="C895" s="272" t="s">
        <v>557</v>
      </c>
      <c r="D895" s="268" t="s">
        <v>494</v>
      </c>
      <c r="E895" s="319">
        <v>5000</v>
      </c>
      <c r="F895" s="449"/>
      <c r="G895" s="449"/>
      <c r="H895" s="450"/>
    </row>
    <row r="896" spans="1:8" ht="15" customHeight="1">
      <c r="A896" s="320">
        <v>42550</v>
      </c>
      <c r="B896" s="268" t="s">
        <v>493</v>
      </c>
      <c r="C896" s="272" t="s">
        <v>558</v>
      </c>
      <c r="D896" s="268" t="s">
        <v>494</v>
      </c>
      <c r="E896" s="319">
        <v>10000</v>
      </c>
      <c r="F896" s="449"/>
      <c r="G896" s="449"/>
      <c r="H896" s="450"/>
    </row>
    <row r="897" spans="1:8" ht="15" customHeight="1">
      <c r="A897" s="320">
        <v>42550</v>
      </c>
      <c r="B897" s="268" t="s">
        <v>493</v>
      </c>
      <c r="C897" s="272" t="s">
        <v>559</v>
      </c>
      <c r="D897" s="268" t="s">
        <v>494</v>
      </c>
      <c r="E897" s="319">
        <v>10000</v>
      </c>
      <c r="F897" s="449"/>
      <c r="G897" s="449"/>
      <c r="H897" s="450"/>
    </row>
    <row r="898" spans="1:8" ht="15" customHeight="1">
      <c r="A898" s="320">
        <v>42550</v>
      </c>
      <c r="B898" s="268" t="s">
        <v>493</v>
      </c>
      <c r="C898" s="272" t="s">
        <v>560</v>
      </c>
      <c r="D898" s="268" t="s">
        <v>494</v>
      </c>
      <c r="E898" s="319">
        <v>20000</v>
      </c>
      <c r="F898" s="449"/>
      <c r="G898" s="449"/>
      <c r="H898" s="450"/>
    </row>
    <row r="899" spans="1:8" ht="15" customHeight="1">
      <c r="A899" s="320">
        <v>42550</v>
      </c>
      <c r="B899" s="268" t="s">
        <v>493</v>
      </c>
      <c r="C899" s="272" t="s">
        <v>561</v>
      </c>
      <c r="D899" s="268" t="s">
        <v>494</v>
      </c>
      <c r="E899" s="319">
        <v>10000</v>
      </c>
      <c r="F899" s="449"/>
      <c r="G899" s="449"/>
      <c r="H899" s="450"/>
    </row>
    <row r="900" spans="1:8" ht="15" customHeight="1">
      <c r="A900" s="320">
        <v>42550</v>
      </c>
      <c r="B900" s="268" t="s">
        <v>493</v>
      </c>
      <c r="C900" s="272" t="s">
        <v>562</v>
      </c>
      <c r="D900" s="268" t="s">
        <v>494</v>
      </c>
      <c r="E900" s="319">
        <v>10000</v>
      </c>
      <c r="F900" s="449"/>
      <c r="G900" s="449"/>
      <c r="H900" s="450"/>
    </row>
    <row r="901" spans="1:8" ht="15" customHeight="1">
      <c r="A901" s="320">
        <v>42550</v>
      </c>
      <c r="B901" s="268" t="s">
        <v>493</v>
      </c>
      <c r="C901" s="272" t="s">
        <v>563</v>
      </c>
      <c r="D901" s="268" t="s">
        <v>494</v>
      </c>
      <c r="E901" s="319">
        <v>10000</v>
      </c>
      <c r="F901" s="449"/>
      <c r="G901" s="449"/>
      <c r="H901" s="450"/>
    </row>
    <row r="902" spans="1:8" ht="15" customHeight="1">
      <c r="A902" s="320">
        <v>42550</v>
      </c>
      <c r="B902" s="268" t="s">
        <v>493</v>
      </c>
      <c r="C902" s="272" t="s">
        <v>564</v>
      </c>
      <c r="D902" s="268" t="s">
        <v>494</v>
      </c>
      <c r="E902" s="319">
        <v>10000</v>
      </c>
      <c r="F902" s="449"/>
      <c r="G902" s="449"/>
      <c r="H902" s="450"/>
    </row>
    <row r="903" spans="1:8" ht="15" customHeight="1">
      <c r="A903" s="320">
        <v>42550</v>
      </c>
      <c r="B903" s="268" t="s">
        <v>493</v>
      </c>
      <c r="C903" s="272" t="s">
        <v>565</v>
      </c>
      <c r="D903" s="268" t="s">
        <v>494</v>
      </c>
      <c r="E903" s="319">
        <v>10000</v>
      </c>
      <c r="F903" s="449"/>
      <c r="G903" s="449"/>
      <c r="H903" s="450"/>
    </row>
    <row r="904" spans="1:8" ht="15" customHeight="1">
      <c r="A904" s="320">
        <v>42550</v>
      </c>
      <c r="B904" s="268" t="s">
        <v>493</v>
      </c>
      <c r="C904" s="272" t="s">
        <v>566</v>
      </c>
      <c r="D904" s="268" t="s">
        <v>494</v>
      </c>
      <c r="E904" s="319">
        <v>10000</v>
      </c>
      <c r="F904" s="449"/>
      <c r="G904" s="449"/>
      <c r="H904" s="450"/>
    </row>
    <row r="905" spans="1:8" ht="15" customHeight="1">
      <c r="A905" s="320">
        <v>42550</v>
      </c>
      <c r="B905" s="268" t="s">
        <v>493</v>
      </c>
      <c r="C905" s="272" t="s">
        <v>567</v>
      </c>
      <c r="D905" s="268" t="s">
        <v>494</v>
      </c>
      <c r="E905" s="319">
        <v>10000</v>
      </c>
      <c r="F905" s="449"/>
      <c r="G905" s="449"/>
      <c r="H905" s="450"/>
    </row>
    <row r="906" spans="1:8" ht="15" customHeight="1">
      <c r="A906" s="320">
        <v>42550</v>
      </c>
      <c r="B906" s="268" t="s">
        <v>493</v>
      </c>
      <c r="C906" s="272" t="s">
        <v>568</v>
      </c>
      <c r="D906" s="268" t="s">
        <v>494</v>
      </c>
      <c r="E906" s="319">
        <v>10000</v>
      </c>
      <c r="F906" s="449"/>
      <c r="G906" s="449"/>
      <c r="H906" s="450"/>
    </row>
    <row r="907" spans="1:8" ht="15" customHeight="1">
      <c r="A907" s="320">
        <v>42550</v>
      </c>
      <c r="B907" s="268" t="s">
        <v>493</v>
      </c>
      <c r="C907" s="272" t="s">
        <v>569</v>
      </c>
      <c r="D907" s="268" t="s">
        <v>494</v>
      </c>
      <c r="E907" s="319">
        <v>10000</v>
      </c>
      <c r="F907" s="449"/>
      <c r="G907" s="449"/>
      <c r="H907" s="450"/>
    </row>
    <row r="908" spans="1:8" ht="15" customHeight="1">
      <c r="A908" s="320">
        <v>42550</v>
      </c>
      <c r="B908" s="268" t="s">
        <v>493</v>
      </c>
      <c r="C908" s="272" t="s">
        <v>570</v>
      </c>
      <c r="D908" s="268" t="s">
        <v>494</v>
      </c>
      <c r="E908" s="319">
        <v>10000</v>
      </c>
      <c r="F908" s="449"/>
      <c r="G908" s="449"/>
      <c r="H908" s="450"/>
    </row>
    <row r="909" spans="1:8" ht="15" customHeight="1">
      <c r="A909" s="320">
        <v>42550</v>
      </c>
      <c r="B909" s="268" t="s">
        <v>493</v>
      </c>
      <c r="C909" s="321" t="s">
        <v>571</v>
      </c>
      <c r="D909" s="268" t="s">
        <v>494</v>
      </c>
      <c r="E909" s="322">
        <v>10000</v>
      </c>
      <c r="F909" s="451"/>
      <c r="G909" s="451"/>
      <c r="H909" s="457"/>
    </row>
    <row r="910" spans="1:8" ht="15" customHeight="1">
      <c r="A910" s="320">
        <v>42550</v>
      </c>
      <c r="B910" s="268" t="s">
        <v>493</v>
      </c>
      <c r="C910" s="299" t="s">
        <v>572</v>
      </c>
      <c r="D910" s="268" t="s">
        <v>494</v>
      </c>
      <c r="E910" s="319">
        <v>10000</v>
      </c>
      <c r="F910" s="449"/>
      <c r="G910" s="449"/>
      <c r="H910" s="450"/>
    </row>
    <row r="911" spans="1:8" ht="15" customHeight="1">
      <c r="A911" s="320">
        <v>42550</v>
      </c>
      <c r="B911" s="268" t="s">
        <v>493</v>
      </c>
      <c r="C911" s="299" t="s">
        <v>573</v>
      </c>
      <c r="D911" s="268" t="s">
        <v>494</v>
      </c>
      <c r="E911" s="319">
        <v>10000</v>
      </c>
      <c r="F911" s="449"/>
      <c r="G911" s="449"/>
      <c r="H911" s="450"/>
    </row>
    <row r="912" spans="1:8" ht="15" customHeight="1">
      <c r="A912" s="320">
        <v>42550</v>
      </c>
      <c r="B912" s="268" t="s">
        <v>493</v>
      </c>
      <c r="C912" s="299" t="s">
        <v>574</v>
      </c>
      <c r="D912" s="268" t="s">
        <v>494</v>
      </c>
      <c r="E912" s="319">
        <v>10000</v>
      </c>
      <c r="F912" s="449"/>
      <c r="G912" s="449"/>
      <c r="H912" s="450"/>
    </row>
    <row r="913" spans="1:8" ht="15" customHeight="1">
      <c r="A913" s="320">
        <v>42550</v>
      </c>
      <c r="B913" s="268" t="s">
        <v>493</v>
      </c>
      <c r="C913" s="299" t="s">
        <v>575</v>
      </c>
      <c r="D913" s="268" t="s">
        <v>494</v>
      </c>
      <c r="E913" s="319">
        <v>10000</v>
      </c>
      <c r="F913" s="449"/>
      <c r="G913" s="449"/>
      <c r="H913" s="450"/>
    </row>
    <row r="914" spans="1:8" ht="15" customHeight="1">
      <c r="A914" s="320">
        <v>42550</v>
      </c>
      <c r="B914" s="268" t="s">
        <v>493</v>
      </c>
      <c r="C914" s="299" t="s">
        <v>576</v>
      </c>
      <c r="D914" s="268" t="s">
        <v>494</v>
      </c>
      <c r="E914" s="319">
        <v>10000</v>
      </c>
      <c r="F914" s="449"/>
      <c r="G914" s="449"/>
      <c r="H914" s="450"/>
    </row>
    <row r="915" spans="1:8" ht="15" customHeight="1">
      <c r="A915" s="320">
        <v>42550</v>
      </c>
      <c r="B915" s="268" t="s">
        <v>493</v>
      </c>
      <c r="C915" s="299" t="s">
        <v>577</v>
      </c>
      <c r="D915" s="268" t="s">
        <v>494</v>
      </c>
      <c r="E915" s="319">
        <v>10000</v>
      </c>
      <c r="F915" s="449"/>
      <c r="G915" s="449"/>
      <c r="H915" s="450"/>
    </row>
    <row r="916" spans="1:8" ht="15" customHeight="1">
      <c r="A916" s="320">
        <v>42550</v>
      </c>
      <c r="B916" s="268" t="s">
        <v>493</v>
      </c>
      <c r="C916" s="299" t="s">
        <v>578</v>
      </c>
      <c r="D916" s="268" t="s">
        <v>494</v>
      </c>
      <c r="E916" s="319">
        <v>10000</v>
      </c>
      <c r="F916" s="449"/>
      <c r="G916" s="449"/>
      <c r="H916" s="450"/>
    </row>
    <row r="917" spans="1:8" ht="15" customHeight="1">
      <c r="A917" s="320">
        <v>42550</v>
      </c>
      <c r="B917" s="268" t="s">
        <v>493</v>
      </c>
      <c r="C917" s="299" t="s">
        <v>579</v>
      </c>
      <c r="D917" s="268" t="s">
        <v>494</v>
      </c>
      <c r="E917" s="319">
        <v>30000</v>
      </c>
      <c r="F917" s="449"/>
      <c r="G917" s="449"/>
      <c r="H917" s="450"/>
    </row>
    <row r="918" spans="1:8" ht="15" customHeight="1">
      <c r="A918" s="320">
        <v>42551</v>
      </c>
      <c r="B918" s="268" t="s">
        <v>164</v>
      </c>
      <c r="C918" s="299" t="s">
        <v>956</v>
      </c>
      <c r="D918" s="268" t="s">
        <v>494</v>
      </c>
      <c r="E918" s="319">
        <v>10000</v>
      </c>
      <c r="F918" s="446"/>
      <c r="G918" s="447"/>
      <c r="H918" s="448"/>
    </row>
    <row r="919" spans="1:8" ht="15" customHeight="1">
      <c r="A919" s="320">
        <v>42550</v>
      </c>
      <c r="B919" s="268" t="s">
        <v>493</v>
      </c>
      <c r="C919" s="299" t="s">
        <v>580</v>
      </c>
      <c r="D919" s="268" t="s">
        <v>494</v>
      </c>
      <c r="E919" s="319">
        <v>10000</v>
      </c>
      <c r="F919" s="449"/>
      <c r="G919" s="449"/>
      <c r="H919" s="450"/>
    </row>
    <row r="920" spans="1:8" ht="15" customHeight="1">
      <c r="A920" s="320">
        <v>42550</v>
      </c>
      <c r="B920" s="268" t="s">
        <v>493</v>
      </c>
      <c r="C920" s="299" t="s">
        <v>581</v>
      </c>
      <c r="D920" s="268" t="s">
        <v>494</v>
      </c>
      <c r="E920" s="319">
        <v>10000</v>
      </c>
      <c r="F920" s="449"/>
      <c r="G920" s="449"/>
      <c r="H920" s="450"/>
    </row>
    <row r="921" spans="1:8" ht="15" customHeight="1">
      <c r="A921" s="320">
        <v>42550</v>
      </c>
      <c r="B921" s="268" t="s">
        <v>493</v>
      </c>
      <c r="C921" s="282" t="s">
        <v>582</v>
      </c>
      <c r="D921" s="268" t="s">
        <v>494</v>
      </c>
      <c r="E921" s="319">
        <v>10000</v>
      </c>
      <c r="F921" s="449"/>
      <c r="G921" s="449"/>
      <c r="H921" s="450"/>
    </row>
    <row r="922" spans="1:8" ht="15" customHeight="1">
      <c r="A922" s="320">
        <v>42550</v>
      </c>
      <c r="B922" s="268" t="s">
        <v>493</v>
      </c>
      <c r="C922" s="282" t="s">
        <v>584</v>
      </c>
      <c r="D922" s="268" t="s">
        <v>494</v>
      </c>
      <c r="E922" s="319">
        <v>10000</v>
      </c>
      <c r="F922" s="449"/>
      <c r="G922" s="449"/>
      <c r="H922" s="450"/>
    </row>
    <row r="923" spans="1:8" ht="15" customHeight="1">
      <c r="A923" s="320">
        <v>42550</v>
      </c>
      <c r="B923" s="268" t="s">
        <v>493</v>
      </c>
      <c r="C923" s="282" t="s">
        <v>585</v>
      </c>
      <c r="D923" s="268" t="s">
        <v>494</v>
      </c>
      <c r="E923" s="319">
        <v>10000</v>
      </c>
      <c r="F923" s="449"/>
      <c r="G923" s="449"/>
      <c r="H923" s="450"/>
    </row>
    <row r="924" spans="1:8" ht="15" customHeight="1">
      <c r="A924" s="320">
        <v>42550</v>
      </c>
      <c r="B924" s="268" t="s">
        <v>493</v>
      </c>
      <c r="C924" s="268" t="s">
        <v>586</v>
      </c>
      <c r="D924" s="268" t="s">
        <v>494</v>
      </c>
      <c r="E924" s="319">
        <v>10000</v>
      </c>
      <c r="F924" s="460"/>
      <c r="G924" s="460"/>
      <c r="H924" s="461"/>
    </row>
    <row r="925" spans="1:8" ht="15" customHeight="1">
      <c r="A925" s="320">
        <v>42550</v>
      </c>
      <c r="B925" s="268" t="s">
        <v>493</v>
      </c>
      <c r="C925" s="268" t="s">
        <v>587</v>
      </c>
      <c r="D925" s="268" t="s">
        <v>494</v>
      </c>
      <c r="E925" s="319">
        <v>10000</v>
      </c>
      <c r="F925" s="460"/>
      <c r="G925" s="460"/>
      <c r="H925" s="461"/>
    </row>
    <row r="926" spans="1:8" ht="15" customHeight="1">
      <c r="A926" s="320">
        <v>42550</v>
      </c>
      <c r="B926" s="268" t="s">
        <v>493</v>
      </c>
      <c r="C926" s="282" t="s">
        <v>588</v>
      </c>
      <c r="D926" s="268" t="s">
        <v>494</v>
      </c>
      <c r="E926" s="319">
        <v>10000</v>
      </c>
      <c r="F926" s="460"/>
      <c r="G926" s="460"/>
      <c r="H926" s="461"/>
    </row>
    <row r="927" spans="1:8" ht="15" customHeight="1">
      <c r="A927" s="320">
        <v>42551</v>
      </c>
      <c r="B927" s="268" t="s">
        <v>164</v>
      </c>
      <c r="C927" s="282" t="s">
        <v>957</v>
      </c>
      <c r="D927" s="268" t="s">
        <v>494</v>
      </c>
      <c r="E927" s="319">
        <v>10000</v>
      </c>
      <c r="F927" s="446"/>
      <c r="G927" s="447"/>
      <c r="H927" s="448"/>
    </row>
    <row r="928" spans="1:8" ht="15" customHeight="1">
      <c r="A928" s="320">
        <v>42550</v>
      </c>
      <c r="B928" s="268" t="s">
        <v>493</v>
      </c>
      <c r="C928" s="316" t="s">
        <v>589</v>
      </c>
      <c r="D928" s="268" t="s">
        <v>494</v>
      </c>
      <c r="E928" s="319">
        <v>10000</v>
      </c>
      <c r="F928" s="460"/>
      <c r="G928" s="460"/>
      <c r="H928" s="461"/>
    </row>
    <row r="929" spans="1:8" ht="15" customHeight="1">
      <c r="A929" s="320">
        <v>42550</v>
      </c>
      <c r="B929" s="268" t="s">
        <v>493</v>
      </c>
      <c r="C929" s="316" t="s">
        <v>590</v>
      </c>
      <c r="D929" s="268" t="s">
        <v>494</v>
      </c>
      <c r="E929" s="319">
        <v>10000</v>
      </c>
      <c r="F929" s="460"/>
      <c r="G929" s="460"/>
      <c r="H929" s="461"/>
    </row>
    <row r="930" spans="1:8" ht="15" customHeight="1">
      <c r="A930" s="320">
        <v>42550</v>
      </c>
      <c r="B930" s="268" t="s">
        <v>493</v>
      </c>
      <c r="C930" s="316" t="s">
        <v>591</v>
      </c>
      <c r="D930" s="268" t="s">
        <v>494</v>
      </c>
      <c r="E930" s="319">
        <v>10000</v>
      </c>
      <c r="F930" s="460"/>
      <c r="G930" s="460"/>
      <c r="H930" s="461"/>
    </row>
    <row r="931" spans="1:8" ht="15" customHeight="1">
      <c r="A931" s="320">
        <v>42550</v>
      </c>
      <c r="B931" s="268" t="s">
        <v>493</v>
      </c>
      <c r="C931" s="316" t="s">
        <v>592</v>
      </c>
      <c r="D931" s="268" t="s">
        <v>494</v>
      </c>
      <c r="E931" s="319">
        <v>10000</v>
      </c>
      <c r="F931" s="460"/>
      <c r="G931" s="460"/>
      <c r="H931" s="461"/>
    </row>
    <row r="932" spans="1:8" ht="15" customHeight="1">
      <c r="A932" s="320">
        <v>42550</v>
      </c>
      <c r="B932" s="268" t="s">
        <v>493</v>
      </c>
      <c r="C932" s="316" t="s">
        <v>593</v>
      </c>
      <c r="D932" s="268" t="s">
        <v>494</v>
      </c>
      <c r="E932" s="319">
        <v>10000</v>
      </c>
      <c r="F932" s="460"/>
      <c r="G932" s="460"/>
      <c r="H932" s="461"/>
    </row>
    <row r="933" spans="1:8" ht="15" customHeight="1">
      <c r="A933" s="320">
        <v>42550</v>
      </c>
      <c r="B933" s="268" t="s">
        <v>493</v>
      </c>
      <c r="C933" s="316" t="s">
        <v>594</v>
      </c>
      <c r="D933" s="268" t="s">
        <v>494</v>
      </c>
      <c r="E933" s="319">
        <v>10000</v>
      </c>
      <c r="F933" s="460"/>
      <c r="G933" s="460"/>
      <c r="H933" s="461"/>
    </row>
    <row r="934" spans="1:8" ht="15" customHeight="1">
      <c r="A934" s="320">
        <v>42550</v>
      </c>
      <c r="B934" s="268" t="s">
        <v>493</v>
      </c>
      <c r="C934" s="316" t="s">
        <v>595</v>
      </c>
      <c r="D934" s="268" t="s">
        <v>494</v>
      </c>
      <c r="E934" s="319">
        <v>10000</v>
      </c>
      <c r="F934" s="449"/>
      <c r="G934" s="449"/>
      <c r="H934" s="450"/>
    </row>
    <row r="935" spans="1:8" ht="15" customHeight="1">
      <c r="A935" s="320">
        <v>42550</v>
      </c>
      <c r="B935" s="268" t="s">
        <v>493</v>
      </c>
      <c r="C935" s="316" t="s">
        <v>596</v>
      </c>
      <c r="D935" s="268" t="s">
        <v>494</v>
      </c>
      <c r="E935" s="319">
        <v>10000</v>
      </c>
      <c r="F935" s="449"/>
      <c r="G935" s="449"/>
      <c r="H935" s="450"/>
    </row>
    <row r="936" spans="1:8" ht="15" customHeight="1">
      <c r="A936" s="320">
        <v>42550</v>
      </c>
      <c r="B936" s="268" t="s">
        <v>493</v>
      </c>
      <c r="C936" s="316" t="s">
        <v>597</v>
      </c>
      <c r="D936" s="268" t="s">
        <v>494</v>
      </c>
      <c r="E936" s="319">
        <v>10000</v>
      </c>
      <c r="F936" s="449"/>
      <c r="G936" s="449"/>
      <c r="H936" s="450"/>
    </row>
    <row r="937" spans="1:8" ht="15" customHeight="1">
      <c r="A937" s="320">
        <v>42550</v>
      </c>
      <c r="B937" s="268" t="s">
        <v>493</v>
      </c>
      <c r="C937" s="316" t="s">
        <v>598</v>
      </c>
      <c r="D937" s="268" t="s">
        <v>494</v>
      </c>
      <c r="E937" s="319">
        <v>10000</v>
      </c>
      <c r="F937" s="449"/>
      <c r="G937" s="449"/>
      <c r="H937" s="450"/>
    </row>
    <row r="938" spans="1:8" ht="15" customHeight="1">
      <c r="A938" s="320">
        <v>42550</v>
      </c>
      <c r="B938" s="268" t="s">
        <v>493</v>
      </c>
      <c r="C938" s="316" t="s">
        <v>599</v>
      </c>
      <c r="D938" s="268" t="s">
        <v>494</v>
      </c>
      <c r="E938" s="319">
        <v>10000</v>
      </c>
      <c r="F938" s="449"/>
      <c r="G938" s="449"/>
      <c r="H938" s="450"/>
    </row>
    <row r="939" spans="1:8" ht="15" customHeight="1">
      <c r="A939" s="320">
        <v>42550</v>
      </c>
      <c r="B939" s="268" t="s">
        <v>493</v>
      </c>
      <c r="C939" s="316" t="s">
        <v>600</v>
      </c>
      <c r="D939" s="268" t="s">
        <v>494</v>
      </c>
      <c r="E939" s="319">
        <v>10000</v>
      </c>
      <c r="F939" s="449"/>
      <c r="G939" s="449"/>
      <c r="H939" s="450"/>
    </row>
    <row r="940" spans="1:8" ht="15" customHeight="1">
      <c r="A940" s="320">
        <v>42550</v>
      </c>
      <c r="B940" s="268" t="s">
        <v>493</v>
      </c>
      <c r="C940" s="269" t="s">
        <v>601</v>
      </c>
      <c r="D940" s="268" t="s">
        <v>494</v>
      </c>
      <c r="E940" s="319">
        <v>10000</v>
      </c>
      <c r="F940" s="449"/>
      <c r="G940" s="449"/>
      <c r="H940" s="450"/>
    </row>
    <row r="941" spans="1:8" ht="15" customHeight="1">
      <c r="A941" s="320">
        <v>42550</v>
      </c>
      <c r="B941" s="268" t="s">
        <v>493</v>
      </c>
      <c r="C941" s="312" t="s">
        <v>602</v>
      </c>
      <c r="D941" s="268" t="s">
        <v>494</v>
      </c>
      <c r="E941" s="319">
        <v>10000</v>
      </c>
      <c r="F941" s="449"/>
      <c r="G941" s="449"/>
      <c r="H941" s="450"/>
    </row>
    <row r="942" spans="1:8" ht="15" customHeight="1">
      <c r="A942" s="320">
        <v>42550</v>
      </c>
      <c r="B942" s="268" t="s">
        <v>493</v>
      </c>
      <c r="C942" s="312" t="s">
        <v>603</v>
      </c>
      <c r="D942" s="268" t="s">
        <v>494</v>
      </c>
      <c r="E942" s="319">
        <v>10000</v>
      </c>
      <c r="F942" s="449"/>
      <c r="G942" s="449"/>
      <c r="H942" s="450"/>
    </row>
    <row r="943" spans="1:8" ht="15" customHeight="1">
      <c r="A943" s="320">
        <v>42550</v>
      </c>
      <c r="B943" s="268" t="s">
        <v>493</v>
      </c>
      <c r="C943" s="312" t="s">
        <v>604</v>
      </c>
      <c r="D943" s="268" t="s">
        <v>494</v>
      </c>
      <c r="E943" s="319">
        <v>10000</v>
      </c>
      <c r="F943" s="449"/>
      <c r="G943" s="449"/>
      <c r="H943" s="450"/>
    </row>
    <row r="944" spans="1:8" ht="15" customHeight="1">
      <c r="A944" s="320">
        <v>42550</v>
      </c>
      <c r="B944" s="268" t="s">
        <v>493</v>
      </c>
      <c r="C944" s="312" t="s">
        <v>605</v>
      </c>
      <c r="D944" s="268" t="s">
        <v>494</v>
      </c>
      <c r="E944" s="319">
        <v>10000</v>
      </c>
      <c r="F944" s="449"/>
      <c r="G944" s="449"/>
      <c r="H944" s="450"/>
    </row>
    <row r="945" spans="1:8" ht="15" customHeight="1">
      <c r="A945" s="320">
        <v>42550</v>
      </c>
      <c r="B945" s="268" t="s">
        <v>493</v>
      </c>
      <c r="C945" s="312" t="s">
        <v>606</v>
      </c>
      <c r="D945" s="268" t="s">
        <v>494</v>
      </c>
      <c r="E945" s="319">
        <v>10000</v>
      </c>
      <c r="F945" s="449"/>
      <c r="G945" s="449"/>
      <c r="H945" s="450"/>
    </row>
    <row r="946" spans="1:8" ht="15" customHeight="1">
      <c r="A946" s="320">
        <v>42550</v>
      </c>
      <c r="B946" s="268" t="s">
        <v>493</v>
      </c>
      <c r="C946" s="312" t="s">
        <v>607</v>
      </c>
      <c r="D946" s="268" t="s">
        <v>494</v>
      </c>
      <c r="E946" s="319">
        <v>10000</v>
      </c>
      <c r="F946" s="449"/>
      <c r="G946" s="449"/>
      <c r="H946" s="450"/>
    </row>
    <row r="947" spans="1:8" ht="15" customHeight="1">
      <c r="A947" s="320">
        <v>42550</v>
      </c>
      <c r="B947" s="268" t="s">
        <v>493</v>
      </c>
      <c r="C947" s="282" t="s">
        <v>608</v>
      </c>
      <c r="D947" s="268" t="s">
        <v>494</v>
      </c>
      <c r="E947" s="319">
        <v>10000</v>
      </c>
      <c r="F947" s="449"/>
      <c r="G947" s="449"/>
      <c r="H947" s="450"/>
    </row>
    <row r="948" spans="1:8" ht="15" customHeight="1">
      <c r="A948" s="320">
        <v>42550</v>
      </c>
      <c r="B948" s="268" t="s">
        <v>493</v>
      </c>
      <c r="C948" s="323" t="s">
        <v>609</v>
      </c>
      <c r="D948" s="268" t="s">
        <v>494</v>
      </c>
      <c r="E948" s="324">
        <v>5000</v>
      </c>
      <c r="F948" s="449"/>
      <c r="G948" s="449"/>
      <c r="H948" s="450"/>
    </row>
    <row r="949" spans="1:8" ht="15" customHeight="1">
      <c r="A949" s="320">
        <v>42550</v>
      </c>
      <c r="B949" s="268" t="s">
        <v>493</v>
      </c>
      <c r="C949" s="323" t="s">
        <v>610</v>
      </c>
      <c r="D949" s="268" t="s">
        <v>494</v>
      </c>
      <c r="E949" s="324">
        <v>10000</v>
      </c>
      <c r="F949" s="449"/>
      <c r="G949" s="449"/>
      <c r="H949" s="450"/>
    </row>
    <row r="950" spans="1:8" ht="15" customHeight="1">
      <c r="A950" s="320">
        <v>42550</v>
      </c>
      <c r="B950" s="268" t="s">
        <v>493</v>
      </c>
      <c r="C950" s="323" t="s">
        <v>611</v>
      </c>
      <c r="D950" s="268" t="s">
        <v>494</v>
      </c>
      <c r="E950" s="324">
        <v>10000</v>
      </c>
      <c r="F950" s="449"/>
      <c r="G950" s="449"/>
      <c r="H950" s="450"/>
    </row>
    <row r="951" spans="1:8" ht="15" customHeight="1">
      <c r="A951" s="320">
        <v>42550</v>
      </c>
      <c r="B951" s="268" t="s">
        <v>493</v>
      </c>
      <c r="C951" s="323" t="s">
        <v>612</v>
      </c>
      <c r="D951" s="268" t="s">
        <v>494</v>
      </c>
      <c r="E951" s="324">
        <v>10000</v>
      </c>
      <c r="F951" s="449"/>
      <c r="G951" s="449"/>
      <c r="H951" s="450"/>
    </row>
    <row r="952" spans="1:8" ht="15" customHeight="1">
      <c r="A952" s="320">
        <v>42550</v>
      </c>
      <c r="B952" s="268" t="s">
        <v>493</v>
      </c>
      <c r="C952" s="323" t="s">
        <v>613</v>
      </c>
      <c r="D952" s="268" t="s">
        <v>494</v>
      </c>
      <c r="E952" s="324">
        <v>5000</v>
      </c>
      <c r="F952" s="449"/>
      <c r="G952" s="449"/>
      <c r="H952" s="450"/>
    </row>
    <row r="953" spans="1:8" ht="15" customHeight="1">
      <c r="A953" s="320">
        <v>42550</v>
      </c>
      <c r="B953" s="268" t="s">
        <v>493</v>
      </c>
      <c r="C953" s="323" t="s">
        <v>614</v>
      </c>
      <c r="D953" s="268" t="s">
        <v>494</v>
      </c>
      <c r="E953" s="324">
        <v>10000</v>
      </c>
      <c r="F953" s="449"/>
      <c r="G953" s="449"/>
      <c r="H953" s="450"/>
    </row>
    <row r="954" spans="1:8" ht="15" customHeight="1">
      <c r="A954" s="320">
        <v>42550</v>
      </c>
      <c r="B954" s="268" t="s">
        <v>493</v>
      </c>
      <c r="C954" s="323" t="s">
        <v>615</v>
      </c>
      <c r="D954" s="268" t="s">
        <v>494</v>
      </c>
      <c r="E954" s="324">
        <v>10000</v>
      </c>
      <c r="F954" s="449"/>
      <c r="G954" s="449"/>
      <c r="H954" s="450"/>
    </row>
    <row r="955" spans="1:8" ht="15" customHeight="1">
      <c r="A955" s="320">
        <v>42550</v>
      </c>
      <c r="B955" s="268" t="s">
        <v>493</v>
      </c>
      <c r="C955" s="323" t="s">
        <v>616</v>
      </c>
      <c r="D955" s="268" t="s">
        <v>494</v>
      </c>
      <c r="E955" s="324">
        <v>10000</v>
      </c>
      <c r="F955" s="449"/>
      <c r="G955" s="449"/>
      <c r="H955" s="450"/>
    </row>
    <row r="956" spans="1:8" ht="15" customHeight="1">
      <c r="A956" s="320">
        <v>42550</v>
      </c>
      <c r="B956" s="268" t="s">
        <v>493</v>
      </c>
      <c r="C956" s="323" t="s">
        <v>617</v>
      </c>
      <c r="D956" s="268" t="s">
        <v>494</v>
      </c>
      <c r="E956" s="324">
        <v>20000</v>
      </c>
      <c r="F956" s="449"/>
      <c r="G956" s="449"/>
      <c r="H956" s="450"/>
    </row>
    <row r="957" spans="1:8" ht="15" customHeight="1">
      <c r="A957" s="320">
        <v>42550</v>
      </c>
      <c r="B957" s="268" t="s">
        <v>493</v>
      </c>
      <c r="C957" s="323" t="s">
        <v>618</v>
      </c>
      <c r="D957" s="268" t="s">
        <v>494</v>
      </c>
      <c r="E957" s="324">
        <v>10000</v>
      </c>
      <c r="F957" s="449"/>
      <c r="G957" s="449"/>
      <c r="H957" s="450"/>
    </row>
    <row r="958" spans="1:8" ht="15" customHeight="1">
      <c r="A958" s="320">
        <v>42550</v>
      </c>
      <c r="B958" s="268" t="s">
        <v>493</v>
      </c>
      <c r="C958" s="323" t="s">
        <v>619</v>
      </c>
      <c r="D958" s="268" t="s">
        <v>494</v>
      </c>
      <c r="E958" s="324">
        <v>10000</v>
      </c>
      <c r="F958" s="449"/>
      <c r="G958" s="449"/>
      <c r="H958" s="450"/>
    </row>
    <row r="959" spans="1:8" ht="15" customHeight="1">
      <c r="A959" s="320">
        <v>42550</v>
      </c>
      <c r="B959" s="268" t="s">
        <v>493</v>
      </c>
      <c r="C959" s="323" t="s">
        <v>620</v>
      </c>
      <c r="D959" s="268" t="s">
        <v>494</v>
      </c>
      <c r="E959" s="324">
        <v>10000</v>
      </c>
      <c r="F959" s="449"/>
      <c r="G959" s="449"/>
      <c r="H959" s="450"/>
    </row>
    <row r="960" spans="1:8" ht="15" customHeight="1">
      <c r="A960" s="320">
        <v>42550</v>
      </c>
      <c r="B960" s="268" t="s">
        <v>493</v>
      </c>
      <c r="C960" s="323" t="s">
        <v>621</v>
      </c>
      <c r="D960" s="268" t="s">
        <v>494</v>
      </c>
      <c r="E960" s="324">
        <v>5000</v>
      </c>
      <c r="F960" s="449"/>
      <c r="G960" s="449"/>
      <c r="H960" s="450"/>
    </row>
    <row r="961" spans="1:8" ht="15" customHeight="1">
      <c r="A961" s="320">
        <v>42550</v>
      </c>
      <c r="B961" s="268" t="s">
        <v>493</v>
      </c>
      <c r="C961" s="323" t="s">
        <v>622</v>
      </c>
      <c r="D961" s="268" t="s">
        <v>494</v>
      </c>
      <c r="E961" s="324">
        <v>10000</v>
      </c>
      <c r="F961" s="449"/>
      <c r="G961" s="449"/>
      <c r="H961" s="450"/>
    </row>
    <row r="962" spans="1:8" ht="15" customHeight="1">
      <c r="A962" s="320">
        <v>42550</v>
      </c>
      <c r="B962" s="268" t="s">
        <v>493</v>
      </c>
      <c r="C962" s="323" t="s">
        <v>623</v>
      </c>
      <c r="D962" s="268" t="s">
        <v>494</v>
      </c>
      <c r="E962" s="324">
        <v>10000</v>
      </c>
      <c r="F962" s="449"/>
      <c r="G962" s="449"/>
      <c r="H962" s="450"/>
    </row>
    <row r="963" spans="1:8" ht="15" customHeight="1">
      <c r="A963" s="320">
        <v>42550</v>
      </c>
      <c r="B963" s="268" t="s">
        <v>493</v>
      </c>
      <c r="C963" s="323" t="s">
        <v>624</v>
      </c>
      <c r="D963" s="268" t="s">
        <v>494</v>
      </c>
      <c r="E963" s="324">
        <v>5000</v>
      </c>
      <c r="F963" s="449"/>
      <c r="G963" s="449"/>
      <c r="H963" s="450"/>
    </row>
    <row r="964" spans="1:8" ht="15" customHeight="1">
      <c r="A964" s="320">
        <v>42550</v>
      </c>
      <c r="B964" s="268" t="s">
        <v>493</v>
      </c>
      <c r="C964" s="323" t="s">
        <v>625</v>
      </c>
      <c r="D964" s="268" t="s">
        <v>494</v>
      </c>
      <c r="E964" s="324">
        <v>30000</v>
      </c>
      <c r="F964" s="449"/>
      <c r="G964" s="449"/>
      <c r="H964" s="450"/>
    </row>
    <row r="965" spans="1:8" ht="15" customHeight="1">
      <c r="A965" s="320">
        <v>42550</v>
      </c>
      <c r="B965" s="268" t="s">
        <v>493</v>
      </c>
      <c r="C965" s="316" t="s">
        <v>626</v>
      </c>
      <c r="D965" s="268" t="s">
        <v>494</v>
      </c>
      <c r="E965" s="324">
        <v>10000</v>
      </c>
      <c r="F965" s="449"/>
      <c r="G965" s="449"/>
      <c r="H965" s="450"/>
    </row>
    <row r="966" spans="1:8" ht="15" customHeight="1">
      <c r="A966" s="320">
        <v>42550</v>
      </c>
      <c r="B966" s="268" t="s">
        <v>493</v>
      </c>
      <c r="C966" s="316" t="s">
        <v>627</v>
      </c>
      <c r="D966" s="268" t="s">
        <v>494</v>
      </c>
      <c r="E966" s="324">
        <v>3360</v>
      </c>
      <c r="F966" s="449"/>
      <c r="G966" s="449"/>
      <c r="H966" s="450"/>
    </row>
    <row r="967" spans="1:8" ht="15" customHeight="1">
      <c r="A967" s="320">
        <v>42550</v>
      </c>
      <c r="B967" s="268" t="s">
        <v>493</v>
      </c>
      <c r="C967" s="316" t="s">
        <v>628</v>
      </c>
      <c r="D967" s="268" t="s">
        <v>494</v>
      </c>
      <c r="E967" s="324">
        <v>10000</v>
      </c>
      <c r="F967" s="449"/>
      <c r="G967" s="449"/>
      <c r="H967" s="450"/>
    </row>
    <row r="968" spans="1:8" ht="15" customHeight="1">
      <c r="A968" s="320">
        <v>42550</v>
      </c>
      <c r="B968" s="268" t="s">
        <v>493</v>
      </c>
      <c r="C968" s="316" t="s">
        <v>629</v>
      </c>
      <c r="D968" s="268" t="s">
        <v>494</v>
      </c>
      <c r="E968" s="324">
        <v>10000</v>
      </c>
      <c r="F968" s="449"/>
      <c r="G968" s="449"/>
      <c r="H968" s="450"/>
    </row>
    <row r="969" spans="1:8" ht="15" customHeight="1">
      <c r="A969" s="320">
        <v>42550</v>
      </c>
      <c r="B969" s="268" t="s">
        <v>493</v>
      </c>
      <c r="C969" s="316" t="s">
        <v>630</v>
      </c>
      <c r="D969" s="268" t="s">
        <v>494</v>
      </c>
      <c r="E969" s="324">
        <v>10000</v>
      </c>
      <c r="F969" s="449"/>
      <c r="G969" s="449"/>
      <c r="H969" s="450"/>
    </row>
    <row r="970" spans="1:8" ht="15" customHeight="1">
      <c r="A970" s="320">
        <v>42550</v>
      </c>
      <c r="B970" s="268" t="s">
        <v>493</v>
      </c>
      <c r="C970" s="316" t="s">
        <v>631</v>
      </c>
      <c r="D970" s="268" t="s">
        <v>494</v>
      </c>
      <c r="E970" s="324">
        <v>10000</v>
      </c>
      <c r="F970" s="449"/>
      <c r="G970" s="449"/>
      <c r="H970" s="450"/>
    </row>
    <row r="971" spans="1:8" ht="15" customHeight="1">
      <c r="A971" s="320">
        <v>42550</v>
      </c>
      <c r="B971" s="268" t="s">
        <v>493</v>
      </c>
      <c r="C971" s="316" t="s">
        <v>632</v>
      </c>
      <c r="D971" s="268" t="s">
        <v>494</v>
      </c>
      <c r="E971" s="324">
        <v>10000</v>
      </c>
      <c r="F971" s="449"/>
      <c r="G971" s="449"/>
      <c r="H971" s="450"/>
    </row>
    <row r="972" spans="1:8" ht="15" customHeight="1">
      <c r="A972" s="320">
        <v>42550</v>
      </c>
      <c r="B972" s="268" t="s">
        <v>493</v>
      </c>
      <c r="C972" s="316" t="s">
        <v>633</v>
      </c>
      <c r="D972" s="268" t="s">
        <v>494</v>
      </c>
      <c r="E972" s="324">
        <v>10000</v>
      </c>
      <c r="F972" s="449"/>
      <c r="G972" s="449"/>
      <c r="H972" s="450"/>
    </row>
    <row r="973" spans="1:8" ht="15" customHeight="1">
      <c r="A973" s="320">
        <v>42550</v>
      </c>
      <c r="B973" s="268" t="s">
        <v>493</v>
      </c>
      <c r="C973" s="316" t="s">
        <v>634</v>
      </c>
      <c r="D973" s="268" t="s">
        <v>494</v>
      </c>
      <c r="E973" s="324">
        <v>10000</v>
      </c>
      <c r="F973" s="449"/>
      <c r="G973" s="449"/>
      <c r="H973" s="450"/>
    </row>
    <row r="974" spans="1:8" ht="15" customHeight="1">
      <c r="A974" s="320">
        <v>42550</v>
      </c>
      <c r="B974" s="268" t="s">
        <v>493</v>
      </c>
      <c r="C974" s="316" t="s">
        <v>635</v>
      </c>
      <c r="D974" s="268" t="s">
        <v>494</v>
      </c>
      <c r="E974" s="324">
        <v>10000</v>
      </c>
      <c r="F974" s="449"/>
      <c r="G974" s="449"/>
      <c r="H974" s="450"/>
    </row>
    <row r="975" spans="1:8" ht="15" customHeight="1">
      <c r="A975" s="320">
        <v>42550</v>
      </c>
      <c r="B975" s="268" t="s">
        <v>493</v>
      </c>
      <c r="C975" s="316" t="s">
        <v>636</v>
      </c>
      <c r="D975" s="268" t="s">
        <v>494</v>
      </c>
      <c r="E975" s="324">
        <v>10000</v>
      </c>
      <c r="F975" s="449"/>
      <c r="G975" s="449"/>
      <c r="H975" s="450"/>
    </row>
    <row r="976" spans="1:8" ht="15" customHeight="1">
      <c r="A976" s="320">
        <v>42550</v>
      </c>
      <c r="B976" s="268" t="s">
        <v>493</v>
      </c>
      <c r="C976" s="316" t="s">
        <v>637</v>
      </c>
      <c r="D976" s="268" t="s">
        <v>494</v>
      </c>
      <c r="E976" s="324">
        <v>10000</v>
      </c>
      <c r="F976" s="449"/>
      <c r="G976" s="449"/>
      <c r="H976" s="450"/>
    </row>
    <row r="977" spans="1:8" ht="15" customHeight="1">
      <c r="A977" s="320">
        <v>42550</v>
      </c>
      <c r="B977" s="268" t="s">
        <v>493</v>
      </c>
      <c r="C977" s="316" t="s">
        <v>638</v>
      </c>
      <c r="D977" s="268" t="s">
        <v>494</v>
      </c>
      <c r="E977" s="324">
        <v>10000</v>
      </c>
      <c r="F977" s="449"/>
      <c r="G977" s="449"/>
      <c r="H977" s="450"/>
    </row>
    <row r="978" spans="1:8" ht="15" customHeight="1">
      <c r="A978" s="320">
        <v>42550</v>
      </c>
      <c r="B978" s="268" t="s">
        <v>493</v>
      </c>
      <c r="C978" s="316" t="s">
        <v>639</v>
      </c>
      <c r="D978" s="268" t="s">
        <v>494</v>
      </c>
      <c r="E978" s="324">
        <v>10000</v>
      </c>
      <c r="F978" s="449"/>
      <c r="G978" s="449"/>
      <c r="H978" s="450"/>
    </row>
    <row r="979" spans="1:8" ht="15" customHeight="1">
      <c r="A979" s="320">
        <v>42550</v>
      </c>
      <c r="B979" s="268" t="s">
        <v>493</v>
      </c>
      <c r="C979" s="316" t="s">
        <v>640</v>
      </c>
      <c r="D979" s="268" t="s">
        <v>494</v>
      </c>
      <c r="E979" s="324">
        <v>10000</v>
      </c>
      <c r="F979" s="449"/>
      <c r="G979" s="449"/>
      <c r="H979" s="450"/>
    </row>
    <row r="980" spans="1:8" ht="15" customHeight="1">
      <c r="A980" s="320">
        <v>42550</v>
      </c>
      <c r="B980" s="268" t="s">
        <v>493</v>
      </c>
      <c r="C980" s="316" t="s">
        <v>641</v>
      </c>
      <c r="D980" s="268" t="s">
        <v>494</v>
      </c>
      <c r="E980" s="324">
        <v>10000</v>
      </c>
      <c r="F980" s="449"/>
      <c r="G980" s="449"/>
      <c r="H980" s="450"/>
    </row>
    <row r="981" spans="1:8" ht="15" customHeight="1">
      <c r="A981" s="320">
        <v>42550</v>
      </c>
      <c r="B981" s="268" t="s">
        <v>493</v>
      </c>
      <c r="C981" s="316" t="s">
        <v>642</v>
      </c>
      <c r="D981" s="268" t="s">
        <v>494</v>
      </c>
      <c r="E981" s="324">
        <v>10000</v>
      </c>
      <c r="F981" s="449"/>
      <c r="G981" s="449"/>
      <c r="H981" s="450"/>
    </row>
    <row r="982" spans="1:8" ht="15" customHeight="1">
      <c r="A982" s="320">
        <v>42550</v>
      </c>
      <c r="B982" s="268" t="s">
        <v>493</v>
      </c>
      <c r="C982" s="316" t="s">
        <v>643</v>
      </c>
      <c r="D982" s="268" t="s">
        <v>494</v>
      </c>
      <c r="E982" s="324">
        <v>20000</v>
      </c>
      <c r="F982" s="449"/>
      <c r="G982" s="449"/>
      <c r="H982" s="450"/>
    </row>
    <row r="983" spans="1:8" ht="15" customHeight="1" thickBot="1">
      <c r="A983" s="320">
        <v>42550</v>
      </c>
      <c r="B983" s="268" t="s">
        <v>493</v>
      </c>
      <c r="C983" s="316" t="s">
        <v>644</v>
      </c>
      <c r="D983" s="268" t="s">
        <v>494</v>
      </c>
      <c r="E983" s="324">
        <v>10000</v>
      </c>
      <c r="F983" s="449"/>
      <c r="G983" s="449"/>
      <c r="H983" s="450"/>
    </row>
    <row r="984" spans="1:8" ht="15" customHeight="1" thickBot="1">
      <c r="A984" s="278" t="s">
        <v>170</v>
      </c>
      <c r="B984" s="445"/>
      <c r="C984" s="445"/>
      <c r="D984" s="445"/>
      <c r="E984" s="309">
        <f>SUM(E829:E983)</f>
        <v>11796140</v>
      </c>
      <c r="F984" s="440"/>
      <c r="G984" s="441"/>
      <c r="H984" s="442"/>
    </row>
    <row r="985" spans="1:8" ht="15" customHeight="1" thickBot="1">
      <c r="A985" s="278" t="s">
        <v>169</v>
      </c>
      <c r="B985" s="445"/>
      <c r="C985" s="445"/>
      <c r="D985" s="445"/>
      <c r="E985" s="279">
        <f>SUM(E984,E828)</f>
        <v>32376484</v>
      </c>
      <c r="F985" s="443"/>
      <c r="G985" s="443"/>
      <c r="H985" s="444"/>
    </row>
    <row r="986" spans="1:8" ht="15" customHeight="1">
      <c r="A986" s="320">
        <v>42557</v>
      </c>
      <c r="B986" s="268" t="s">
        <v>493</v>
      </c>
      <c r="C986" s="316" t="s">
        <v>645</v>
      </c>
      <c r="D986" s="268" t="s">
        <v>494</v>
      </c>
      <c r="E986" s="324">
        <v>10000</v>
      </c>
      <c r="F986" s="449"/>
      <c r="G986" s="449"/>
      <c r="H986" s="450"/>
    </row>
    <row r="987" spans="1:9" ht="15" customHeight="1">
      <c r="A987" s="320">
        <v>42559</v>
      </c>
      <c r="B987" s="268" t="s">
        <v>493</v>
      </c>
      <c r="C987" s="316" t="s">
        <v>508</v>
      </c>
      <c r="D987" s="268" t="s">
        <v>494</v>
      </c>
      <c r="E987" s="324">
        <v>10000</v>
      </c>
      <c r="F987" s="449"/>
      <c r="G987" s="449"/>
      <c r="H987" s="450"/>
      <c r="I987" s="364">
        <f>SUM(E987:E998)</f>
        <v>116040</v>
      </c>
    </row>
    <row r="988" spans="1:8" ht="15" customHeight="1">
      <c r="A988" s="320">
        <v>42559</v>
      </c>
      <c r="B988" s="268" t="s">
        <v>493</v>
      </c>
      <c r="C988" s="316" t="s">
        <v>529</v>
      </c>
      <c r="D988" s="268" t="s">
        <v>494</v>
      </c>
      <c r="E988" s="324">
        <v>10000</v>
      </c>
      <c r="F988" s="449"/>
      <c r="G988" s="449"/>
      <c r="H988" s="450"/>
    </row>
    <row r="989" spans="1:8" ht="15" customHeight="1">
      <c r="A989" s="320">
        <v>42559</v>
      </c>
      <c r="B989" s="268" t="s">
        <v>493</v>
      </c>
      <c r="C989" s="316" t="s">
        <v>646</v>
      </c>
      <c r="D989" s="268" t="s">
        <v>494</v>
      </c>
      <c r="E989" s="324">
        <v>10000</v>
      </c>
      <c r="F989" s="449"/>
      <c r="G989" s="449"/>
      <c r="H989" s="450"/>
    </row>
    <row r="990" spans="1:8" ht="15" customHeight="1">
      <c r="A990" s="320">
        <v>42559</v>
      </c>
      <c r="B990" s="268" t="s">
        <v>493</v>
      </c>
      <c r="C990" s="316" t="s">
        <v>647</v>
      </c>
      <c r="D990" s="268" t="s">
        <v>494</v>
      </c>
      <c r="E990" s="324">
        <v>10000</v>
      </c>
      <c r="F990" s="449"/>
      <c r="G990" s="449"/>
      <c r="H990" s="450"/>
    </row>
    <row r="991" spans="1:8" ht="15" customHeight="1">
      <c r="A991" s="320">
        <v>42559</v>
      </c>
      <c r="B991" s="268" t="s">
        <v>493</v>
      </c>
      <c r="C991" s="316" t="s">
        <v>648</v>
      </c>
      <c r="D991" s="268" t="s">
        <v>494</v>
      </c>
      <c r="E991" s="324">
        <v>10000</v>
      </c>
      <c r="F991" s="449"/>
      <c r="G991" s="449"/>
      <c r="H991" s="450"/>
    </row>
    <row r="992" spans="1:8" ht="15" customHeight="1">
      <c r="A992" s="320">
        <v>42559</v>
      </c>
      <c r="B992" s="268" t="s">
        <v>493</v>
      </c>
      <c r="C992" s="316" t="s">
        <v>649</v>
      </c>
      <c r="D992" s="268" t="s">
        <v>494</v>
      </c>
      <c r="E992" s="324">
        <v>10000</v>
      </c>
      <c r="F992" s="449"/>
      <c r="G992" s="449"/>
      <c r="H992" s="450"/>
    </row>
    <row r="993" spans="1:8" ht="15" customHeight="1">
      <c r="A993" s="320">
        <v>42559</v>
      </c>
      <c r="B993" s="268" t="s">
        <v>493</v>
      </c>
      <c r="C993" s="316" t="s">
        <v>650</v>
      </c>
      <c r="D993" s="268" t="s">
        <v>494</v>
      </c>
      <c r="E993" s="324">
        <v>10000</v>
      </c>
      <c r="F993" s="449"/>
      <c r="G993" s="449"/>
      <c r="H993" s="450"/>
    </row>
    <row r="994" spans="1:8" ht="15" customHeight="1">
      <c r="A994" s="320">
        <v>42559</v>
      </c>
      <c r="B994" s="268" t="s">
        <v>493</v>
      </c>
      <c r="C994" s="316" t="s">
        <v>566</v>
      </c>
      <c r="D994" s="268" t="s">
        <v>494</v>
      </c>
      <c r="E994" s="324">
        <v>10000</v>
      </c>
      <c r="F994" s="449"/>
      <c r="G994" s="449"/>
      <c r="H994" s="450"/>
    </row>
    <row r="995" spans="1:8" ht="15" customHeight="1">
      <c r="A995" s="320">
        <v>42559</v>
      </c>
      <c r="B995" s="268" t="s">
        <v>493</v>
      </c>
      <c r="C995" s="323" t="s">
        <v>583</v>
      </c>
      <c r="D995" s="268" t="s">
        <v>494</v>
      </c>
      <c r="E995" s="324">
        <v>10000</v>
      </c>
      <c r="F995" s="449"/>
      <c r="G995" s="449"/>
      <c r="H995" s="450"/>
    </row>
    <row r="996" spans="1:8" ht="15" customHeight="1">
      <c r="A996" s="320">
        <v>42559</v>
      </c>
      <c r="B996" s="268" t="s">
        <v>493</v>
      </c>
      <c r="C996" s="323" t="s">
        <v>651</v>
      </c>
      <c r="D996" s="268" t="s">
        <v>494</v>
      </c>
      <c r="E996" s="324">
        <v>10000</v>
      </c>
      <c r="F996" s="449"/>
      <c r="G996" s="449"/>
      <c r="H996" s="450"/>
    </row>
    <row r="997" spans="1:8" ht="15" customHeight="1">
      <c r="A997" s="320">
        <v>42559</v>
      </c>
      <c r="B997" s="268" t="s">
        <v>493</v>
      </c>
      <c r="C997" s="323" t="s">
        <v>652</v>
      </c>
      <c r="D997" s="268" t="s">
        <v>494</v>
      </c>
      <c r="E997" s="324">
        <v>10000</v>
      </c>
      <c r="F997" s="449"/>
      <c r="G997" s="449"/>
      <c r="H997" s="450"/>
    </row>
    <row r="998" spans="1:8" ht="15" customHeight="1">
      <c r="A998" s="320">
        <v>42559</v>
      </c>
      <c r="B998" s="268" t="s">
        <v>493</v>
      </c>
      <c r="C998" s="323" t="s">
        <v>621</v>
      </c>
      <c r="D998" s="268" t="s">
        <v>494</v>
      </c>
      <c r="E998" s="325">
        <v>6040</v>
      </c>
      <c r="F998" s="449"/>
      <c r="G998" s="449"/>
      <c r="H998" s="450"/>
    </row>
    <row r="999" spans="1:8" ht="15" customHeight="1">
      <c r="A999" s="320">
        <v>42565</v>
      </c>
      <c r="B999" s="268" t="s">
        <v>493</v>
      </c>
      <c r="C999" s="323" t="s">
        <v>653</v>
      </c>
      <c r="D999" s="268" t="s">
        <v>494</v>
      </c>
      <c r="E999" s="325">
        <v>50000</v>
      </c>
      <c r="F999" s="462"/>
      <c r="G999" s="447"/>
      <c r="H999" s="448"/>
    </row>
    <row r="1000" spans="1:8" ht="15" customHeight="1">
      <c r="A1000" s="320">
        <v>42566</v>
      </c>
      <c r="B1000" s="268" t="s">
        <v>493</v>
      </c>
      <c r="C1000" s="323" t="s">
        <v>496</v>
      </c>
      <c r="D1000" s="268" t="s">
        <v>494</v>
      </c>
      <c r="E1000" s="325">
        <v>20000</v>
      </c>
      <c r="F1000" s="449"/>
      <c r="G1000" s="449"/>
      <c r="H1000" s="450"/>
    </row>
    <row r="1001" spans="1:8" ht="15" customHeight="1">
      <c r="A1001" s="320">
        <v>42566</v>
      </c>
      <c r="B1001" s="268" t="s">
        <v>493</v>
      </c>
      <c r="C1001" s="323" t="s">
        <v>654</v>
      </c>
      <c r="D1001" s="268" t="s">
        <v>494</v>
      </c>
      <c r="E1001" s="325">
        <v>24000</v>
      </c>
      <c r="F1001" s="449"/>
      <c r="G1001" s="449"/>
      <c r="H1001" s="450"/>
    </row>
    <row r="1002" spans="1:8" ht="15" customHeight="1">
      <c r="A1002" s="320">
        <v>42567</v>
      </c>
      <c r="B1002" s="268" t="s">
        <v>493</v>
      </c>
      <c r="C1002" s="323" t="s">
        <v>655</v>
      </c>
      <c r="D1002" s="268" t="s">
        <v>494</v>
      </c>
      <c r="E1002" s="325">
        <v>50000</v>
      </c>
      <c r="F1002" s="462"/>
      <c r="G1002" s="447"/>
      <c r="H1002" s="448"/>
    </row>
    <row r="1003" spans="1:8" ht="15" customHeight="1">
      <c r="A1003" s="320">
        <v>42567</v>
      </c>
      <c r="B1003" s="268" t="s">
        <v>493</v>
      </c>
      <c r="C1003" s="323" t="s">
        <v>656</v>
      </c>
      <c r="D1003" s="268" t="s">
        <v>494</v>
      </c>
      <c r="E1003" s="325">
        <v>40000000</v>
      </c>
      <c r="F1003" s="449"/>
      <c r="G1003" s="449"/>
      <c r="H1003" s="450"/>
    </row>
    <row r="1004" spans="1:8" ht="15" customHeight="1">
      <c r="A1004" s="320">
        <v>42572</v>
      </c>
      <c r="B1004" s="268" t="s">
        <v>493</v>
      </c>
      <c r="C1004" s="323" t="s">
        <v>657</v>
      </c>
      <c r="D1004" s="268" t="s">
        <v>494</v>
      </c>
      <c r="E1004" s="325">
        <v>113750</v>
      </c>
      <c r="F1004" s="449"/>
      <c r="G1004" s="449"/>
      <c r="H1004" s="450"/>
    </row>
    <row r="1005" spans="1:8" ht="15" customHeight="1">
      <c r="A1005" s="320">
        <v>42572</v>
      </c>
      <c r="B1005" s="268" t="s">
        <v>493</v>
      </c>
      <c r="C1005" s="323" t="s">
        <v>658</v>
      </c>
      <c r="D1005" s="268" t="s">
        <v>494</v>
      </c>
      <c r="E1005" s="325">
        <v>37000</v>
      </c>
      <c r="F1005" s="449"/>
      <c r="G1005" s="449"/>
      <c r="H1005" s="450"/>
    </row>
    <row r="1006" spans="1:8" ht="15" customHeight="1">
      <c r="A1006" s="320">
        <v>42572</v>
      </c>
      <c r="B1006" s="268" t="s">
        <v>493</v>
      </c>
      <c r="C1006" s="326" t="s">
        <v>656</v>
      </c>
      <c r="D1006" s="268" t="s">
        <v>494</v>
      </c>
      <c r="E1006" s="325">
        <v>3000000</v>
      </c>
      <c r="F1006" s="449"/>
      <c r="G1006" s="449"/>
      <c r="H1006" s="450"/>
    </row>
    <row r="1007" spans="1:8" ht="15" customHeight="1">
      <c r="A1007" s="320">
        <v>42574</v>
      </c>
      <c r="B1007" s="268" t="s">
        <v>493</v>
      </c>
      <c r="C1007" s="269" t="s">
        <v>495</v>
      </c>
      <c r="D1007" s="268" t="s">
        <v>494</v>
      </c>
      <c r="E1007" s="325">
        <v>10000</v>
      </c>
      <c r="F1007" s="449"/>
      <c r="G1007" s="449"/>
      <c r="H1007" s="450"/>
    </row>
    <row r="1008" spans="1:8" ht="15" customHeight="1">
      <c r="A1008" s="320">
        <v>42578</v>
      </c>
      <c r="B1008" s="268" t="s">
        <v>493</v>
      </c>
      <c r="C1008" s="269" t="s">
        <v>644</v>
      </c>
      <c r="D1008" s="268" t="s">
        <v>494</v>
      </c>
      <c r="E1008" s="325">
        <v>10000</v>
      </c>
      <c r="F1008" s="449"/>
      <c r="G1008" s="449"/>
      <c r="H1008" s="450"/>
    </row>
    <row r="1009" spans="1:8" ht="15" customHeight="1">
      <c r="A1009" s="320">
        <v>42578</v>
      </c>
      <c r="B1009" s="268" t="s">
        <v>493</v>
      </c>
      <c r="C1009" s="269" t="s">
        <v>497</v>
      </c>
      <c r="D1009" s="268" t="s">
        <v>494</v>
      </c>
      <c r="E1009" s="325">
        <v>10000</v>
      </c>
      <c r="F1009" s="449"/>
      <c r="G1009" s="449"/>
      <c r="H1009" s="450"/>
    </row>
    <row r="1010" spans="1:8" ht="15" customHeight="1">
      <c r="A1010" s="320">
        <v>42579</v>
      </c>
      <c r="B1010" s="268" t="s">
        <v>493</v>
      </c>
      <c r="C1010" s="269" t="s">
        <v>643</v>
      </c>
      <c r="D1010" s="268" t="s">
        <v>494</v>
      </c>
      <c r="E1010" s="325">
        <v>20000</v>
      </c>
      <c r="F1010" s="449"/>
      <c r="G1010" s="449"/>
      <c r="H1010" s="450"/>
    </row>
    <row r="1011" spans="1:8" ht="15" customHeight="1">
      <c r="A1011" s="320">
        <v>42579</v>
      </c>
      <c r="B1011" s="268" t="s">
        <v>493</v>
      </c>
      <c r="C1011" s="269" t="s">
        <v>652</v>
      </c>
      <c r="D1011" s="268" t="s">
        <v>494</v>
      </c>
      <c r="E1011" s="325">
        <v>50000</v>
      </c>
      <c r="F1011" s="449"/>
      <c r="G1011" s="449"/>
      <c r="H1011" s="450"/>
    </row>
    <row r="1012" spans="1:9" ht="15" customHeight="1">
      <c r="A1012" s="320">
        <v>42579</v>
      </c>
      <c r="B1012" s="268" t="s">
        <v>493</v>
      </c>
      <c r="C1012" s="327" t="s">
        <v>499</v>
      </c>
      <c r="D1012" s="268" t="s">
        <v>494</v>
      </c>
      <c r="E1012" s="325">
        <v>10000</v>
      </c>
      <c r="F1012" s="449"/>
      <c r="G1012" s="449"/>
      <c r="H1012" s="450"/>
      <c r="I1012" s="364">
        <f>SUM(E1012:E1153)</f>
        <v>1518820</v>
      </c>
    </row>
    <row r="1013" spans="1:8" ht="15" customHeight="1">
      <c r="A1013" s="320">
        <v>42579</v>
      </c>
      <c r="B1013" s="268" t="s">
        <v>493</v>
      </c>
      <c r="C1013" s="327" t="s">
        <v>498</v>
      </c>
      <c r="D1013" s="268" t="s">
        <v>494</v>
      </c>
      <c r="E1013" s="325">
        <v>10000</v>
      </c>
      <c r="F1013" s="449"/>
      <c r="G1013" s="449"/>
      <c r="H1013" s="450"/>
    </row>
    <row r="1014" spans="1:8" ht="15" customHeight="1">
      <c r="A1014" s="320">
        <v>42579</v>
      </c>
      <c r="B1014" s="268" t="s">
        <v>493</v>
      </c>
      <c r="C1014" s="327" t="s">
        <v>500</v>
      </c>
      <c r="D1014" s="268" t="s">
        <v>494</v>
      </c>
      <c r="E1014" s="325">
        <v>10000</v>
      </c>
      <c r="F1014" s="449"/>
      <c r="G1014" s="449"/>
      <c r="H1014" s="450"/>
    </row>
    <row r="1015" spans="1:8" ht="15" customHeight="1">
      <c r="A1015" s="320">
        <v>42579</v>
      </c>
      <c r="B1015" s="268" t="s">
        <v>493</v>
      </c>
      <c r="C1015" s="327" t="s">
        <v>501</v>
      </c>
      <c r="D1015" s="268" t="s">
        <v>494</v>
      </c>
      <c r="E1015" s="325">
        <v>10000</v>
      </c>
      <c r="F1015" s="449"/>
      <c r="G1015" s="449"/>
      <c r="H1015" s="450"/>
    </row>
    <row r="1016" spans="1:8" ht="15" customHeight="1">
      <c r="A1016" s="320">
        <v>42579</v>
      </c>
      <c r="B1016" s="268" t="s">
        <v>493</v>
      </c>
      <c r="C1016" s="327" t="s">
        <v>502</v>
      </c>
      <c r="D1016" s="268" t="s">
        <v>494</v>
      </c>
      <c r="E1016" s="325">
        <v>10000</v>
      </c>
      <c r="F1016" s="449"/>
      <c r="G1016" s="449"/>
      <c r="H1016" s="450"/>
    </row>
    <row r="1017" spans="1:8" ht="15" customHeight="1">
      <c r="A1017" s="320">
        <v>42579</v>
      </c>
      <c r="B1017" s="268" t="s">
        <v>493</v>
      </c>
      <c r="C1017" s="327" t="s">
        <v>504</v>
      </c>
      <c r="D1017" s="268" t="s">
        <v>494</v>
      </c>
      <c r="E1017" s="325">
        <v>10000</v>
      </c>
      <c r="F1017" s="449"/>
      <c r="G1017" s="449"/>
      <c r="H1017" s="450"/>
    </row>
    <row r="1018" spans="1:8" ht="15" customHeight="1">
      <c r="A1018" s="320">
        <v>42579</v>
      </c>
      <c r="B1018" s="268" t="s">
        <v>493</v>
      </c>
      <c r="C1018" s="327" t="s">
        <v>505</v>
      </c>
      <c r="D1018" s="268" t="s">
        <v>494</v>
      </c>
      <c r="E1018" s="325">
        <v>10000</v>
      </c>
      <c r="F1018" s="449"/>
      <c r="G1018" s="449"/>
      <c r="H1018" s="450"/>
    </row>
    <row r="1019" spans="1:8" ht="15" customHeight="1">
      <c r="A1019" s="320">
        <v>42579</v>
      </c>
      <c r="B1019" s="268" t="s">
        <v>493</v>
      </c>
      <c r="C1019" s="327" t="s">
        <v>506</v>
      </c>
      <c r="D1019" s="268" t="s">
        <v>494</v>
      </c>
      <c r="E1019" s="325">
        <v>10000</v>
      </c>
      <c r="F1019" s="449"/>
      <c r="G1019" s="449"/>
      <c r="H1019" s="450"/>
    </row>
    <row r="1020" spans="1:8" ht="15" customHeight="1">
      <c r="A1020" s="320">
        <v>42579</v>
      </c>
      <c r="B1020" s="268" t="s">
        <v>493</v>
      </c>
      <c r="C1020" s="327" t="s">
        <v>507</v>
      </c>
      <c r="D1020" s="268" t="s">
        <v>494</v>
      </c>
      <c r="E1020" s="325">
        <v>10000</v>
      </c>
      <c r="F1020" s="449"/>
      <c r="G1020" s="449"/>
      <c r="H1020" s="450"/>
    </row>
    <row r="1021" spans="1:8" ht="15" customHeight="1">
      <c r="A1021" s="320">
        <v>42579</v>
      </c>
      <c r="B1021" s="268" t="s">
        <v>493</v>
      </c>
      <c r="C1021" s="327" t="s">
        <v>509</v>
      </c>
      <c r="D1021" s="268" t="s">
        <v>494</v>
      </c>
      <c r="E1021" s="325">
        <v>10000</v>
      </c>
      <c r="F1021" s="449"/>
      <c r="G1021" s="449"/>
      <c r="H1021" s="450"/>
    </row>
    <row r="1022" spans="1:8" ht="15" customHeight="1">
      <c r="A1022" s="320">
        <v>42579</v>
      </c>
      <c r="B1022" s="268" t="s">
        <v>493</v>
      </c>
      <c r="C1022" s="327" t="s">
        <v>510</v>
      </c>
      <c r="D1022" s="268" t="s">
        <v>494</v>
      </c>
      <c r="E1022" s="325">
        <v>10000</v>
      </c>
      <c r="F1022" s="449"/>
      <c r="G1022" s="449"/>
      <c r="H1022" s="450"/>
    </row>
    <row r="1023" spans="1:8" ht="15" customHeight="1">
      <c r="A1023" s="320">
        <v>42579</v>
      </c>
      <c r="B1023" s="268" t="s">
        <v>493</v>
      </c>
      <c r="C1023" s="327" t="s">
        <v>511</v>
      </c>
      <c r="D1023" s="268" t="s">
        <v>494</v>
      </c>
      <c r="E1023" s="325">
        <v>10000</v>
      </c>
      <c r="F1023" s="449"/>
      <c r="G1023" s="449"/>
      <c r="H1023" s="450"/>
    </row>
    <row r="1024" spans="1:8" ht="15" customHeight="1">
      <c r="A1024" s="320">
        <v>42579</v>
      </c>
      <c r="B1024" s="268" t="s">
        <v>493</v>
      </c>
      <c r="C1024" s="327" t="s">
        <v>512</v>
      </c>
      <c r="D1024" s="268" t="s">
        <v>494</v>
      </c>
      <c r="E1024" s="325">
        <v>10000</v>
      </c>
      <c r="F1024" s="449"/>
      <c r="G1024" s="449"/>
      <c r="H1024" s="450"/>
    </row>
    <row r="1025" spans="1:8" ht="15" customHeight="1">
      <c r="A1025" s="320">
        <v>42579</v>
      </c>
      <c r="B1025" s="268" t="s">
        <v>493</v>
      </c>
      <c r="C1025" s="327" t="s">
        <v>513</v>
      </c>
      <c r="D1025" s="268" t="s">
        <v>494</v>
      </c>
      <c r="E1025" s="325">
        <v>10000</v>
      </c>
      <c r="F1025" s="449"/>
      <c r="G1025" s="449"/>
      <c r="H1025" s="450"/>
    </row>
    <row r="1026" spans="1:8" ht="15" customHeight="1">
      <c r="A1026" s="320">
        <v>42579</v>
      </c>
      <c r="B1026" s="268" t="s">
        <v>493</v>
      </c>
      <c r="C1026" s="282" t="s">
        <v>514</v>
      </c>
      <c r="D1026" s="268" t="s">
        <v>494</v>
      </c>
      <c r="E1026" s="325">
        <v>10000</v>
      </c>
      <c r="F1026" s="449"/>
      <c r="G1026" s="449"/>
      <c r="H1026" s="450"/>
    </row>
    <row r="1027" spans="1:8" ht="15" customHeight="1">
      <c r="A1027" s="320">
        <v>42579</v>
      </c>
      <c r="B1027" s="268" t="s">
        <v>493</v>
      </c>
      <c r="C1027" s="327" t="s">
        <v>515</v>
      </c>
      <c r="D1027" s="268" t="s">
        <v>494</v>
      </c>
      <c r="E1027" s="325">
        <v>10000</v>
      </c>
      <c r="F1027" s="449"/>
      <c r="G1027" s="449"/>
      <c r="H1027" s="450"/>
    </row>
    <row r="1028" spans="1:8" ht="15" customHeight="1">
      <c r="A1028" s="320">
        <v>42579</v>
      </c>
      <c r="B1028" s="268" t="s">
        <v>493</v>
      </c>
      <c r="C1028" s="282" t="s">
        <v>516</v>
      </c>
      <c r="D1028" s="268" t="s">
        <v>494</v>
      </c>
      <c r="E1028" s="325">
        <v>10000</v>
      </c>
      <c r="F1028" s="449"/>
      <c r="G1028" s="449"/>
      <c r="H1028" s="450"/>
    </row>
    <row r="1029" spans="1:8" ht="15" customHeight="1">
      <c r="A1029" s="320">
        <v>42579</v>
      </c>
      <c r="B1029" s="268" t="s">
        <v>493</v>
      </c>
      <c r="C1029" s="327" t="s">
        <v>659</v>
      </c>
      <c r="D1029" s="268" t="s">
        <v>494</v>
      </c>
      <c r="E1029" s="325">
        <v>10000</v>
      </c>
      <c r="F1029" s="460"/>
      <c r="G1029" s="460"/>
      <c r="H1029" s="461"/>
    </row>
    <row r="1030" spans="1:8" ht="15" customHeight="1">
      <c r="A1030" s="320">
        <v>42579</v>
      </c>
      <c r="B1030" s="268" t="s">
        <v>493</v>
      </c>
      <c r="C1030" s="282" t="s">
        <v>519</v>
      </c>
      <c r="D1030" s="268" t="s">
        <v>494</v>
      </c>
      <c r="E1030" s="325">
        <v>10000</v>
      </c>
      <c r="F1030" s="460"/>
      <c r="G1030" s="460"/>
      <c r="H1030" s="461"/>
    </row>
    <row r="1031" spans="1:8" ht="15" customHeight="1">
      <c r="A1031" s="320">
        <v>42579</v>
      </c>
      <c r="B1031" s="268" t="s">
        <v>493</v>
      </c>
      <c r="C1031" s="282" t="s">
        <v>520</v>
      </c>
      <c r="D1031" s="268" t="s">
        <v>494</v>
      </c>
      <c r="E1031" s="328">
        <v>5000</v>
      </c>
      <c r="F1031" s="460"/>
      <c r="G1031" s="460"/>
      <c r="H1031" s="461"/>
    </row>
    <row r="1032" spans="1:8" ht="15" customHeight="1">
      <c r="A1032" s="320">
        <v>42579</v>
      </c>
      <c r="B1032" s="268" t="s">
        <v>493</v>
      </c>
      <c r="C1032" s="327" t="s">
        <v>521</v>
      </c>
      <c r="D1032" s="268" t="s">
        <v>494</v>
      </c>
      <c r="E1032" s="329">
        <v>10000</v>
      </c>
      <c r="F1032" s="460"/>
      <c r="G1032" s="460"/>
      <c r="H1032" s="461"/>
    </row>
    <row r="1033" spans="1:8" ht="15" customHeight="1">
      <c r="A1033" s="320">
        <v>42579</v>
      </c>
      <c r="B1033" s="268" t="s">
        <v>493</v>
      </c>
      <c r="C1033" s="327" t="s">
        <v>522</v>
      </c>
      <c r="D1033" s="268" t="s">
        <v>494</v>
      </c>
      <c r="E1033" s="329">
        <v>30000</v>
      </c>
      <c r="F1033" s="460"/>
      <c r="G1033" s="460"/>
      <c r="H1033" s="461"/>
    </row>
    <row r="1034" spans="1:8" ht="15" customHeight="1">
      <c r="A1034" s="320">
        <v>42579</v>
      </c>
      <c r="B1034" s="268" t="s">
        <v>493</v>
      </c>
      <c r="C1034" s="327" t="s">
        <v>523</v>
      </c>
      <c r="D1034" s="268" t="s">
        <v>494</v>
      </c>
      <c r="E1034" s="329">
        <v>10000</v>
      </c>
      <c r="F1034" s="460"/>
      <c r="G1034" s="460"/>
      <c r="H1034" s="461"/>
    </row>
    <row r="1035" spans="1:8" ht="15" customHeight="1">
      <c r="A1035" s="320">
        <v>42579</v>
      </c>
      <c r="B1035" s="268" t="s">
        <v>493</v>
      </c>
      <c r="C1035" s="327" t="s">
        <v>524</v>
      </c>
      <c r="D1035" s="268" t="s">
        <v>494</v>
      </c>
      <c r="E1035" s="329">
        <v>20000</v>
      </c>
      <c r="F1035" s="458"/>
      <c r="G1035" s="458"/>
      <c r="H1035" s="459"/>
    </row>
    <row r="1036" spans="1:8" ht="15" customHeight="1">
      <c r="A1036" s="320">
        <v>42579</v>
      </c>
      <c r="B1036" s="268" t="s">
        <v>493</v>
      </c>
      <c r="C1036" s="327" t="s">
        <v>525</v>
      </c>
      <c r="D1036" s="268" t="s">
        <v>494</v>
      </c>
      <c r="E1036" s="329">
        <v>5000</v>
      </c>
      <c r="F1036" s="458"/>
      <c r="G1036" s="458"/>
      <c r="H1036" s="459"/>
    </row>
    <row r="1037" spans="1:8" ht="15" customHeight="1">
      <c r="A1037" s="320">
        <v>42579</v>
      </c>
      <c r="B1037" s="268" t="s">
        <v>493</v>
      </c>
      <c r="C1037" s="327" t="s">
        <v>526</v>
      </c>
      <c r="D1037" s="268" t="s">
        <v>494</v>
      </c>
      <c r="E1037" s="329">
        <v>10000</v>
      </c>
      <c r="F1037" s="458"/>
      <c r="G1037" s="458"/>
      <c r="H1037" s="459"/>
    </row>
    <row r="1038" spans="1:8" ht="15" customHeight="1">
      <c r="A1038" s="320">
        <v>42579</v>
      </c>
      <c r="B1038" s="268" t="s">
        <v>493</v>
      </c>
      <c r="C1038" s="327" t="s">
        <v>527</v>
      </c>
      <c r="D1038" s="268" t="s">
        <v>494</v>
      </c>
      <c r="E1038" s="329">
        <v>10000</v>
      </c>
      <c r="F1038" s="458"/>
      <c r="G1038" s="458"/>
      <c r="H1038" s="459"/>
    </row>
    <row r="1039" spans="1:8" ht="15" customHeight="1">
      <c r="A1039" s="320">
        <v>42579</v>
      </c>
      <c r="B1039" s="268" t="s">
        <v>493</v>
      </c>
      <c r="C1039" s="327" t="s">
        <v>528</v>
      </c>
      <c r="D1039" s="268" t="s">
        <v>494</v>
      </c>
      <c r="E1039" s="329">
        <v>10000</v>
      </c>
      <c r="F1039" s="458"/>
      <c r="G1039" s="458"/>
      <c r="H1039" s="459"/>
    </row>
    <row r="1040" spans="1:8" ht="15" customHeight="1">
      <c r="A1040" s="320">
        <v>42579</v>
      </c>
      <c r="B1040" s="268" t="s">
        <v>493</v>
      </c>
      <c r="C1040" s="327" t="s">
        <v>529</v>
      </c>
      <c r="D1040" s="268" t="s">
        <v>494</v>
      </c>
      <c r="E1040" s="329">
        <v>10000</v>
      </c>
      <c r="F1040" s="458"/>
      <c r="G1040" s="458"/>
      <c r="H1040" s="459"/>
    </row>
    <row r="1041" spans="1:8" ht="15" customHeight="1">
      <c r="A1041" s="320">
        <v>42579</v>
      </c>
      <c r="B1041" s="268" t="s">
        <v>493</v>
      </c>
      <c r="C1041" s="327" t="s">
        <v>529</v>
      </c>
      <c r="D1041" s="268" t="s">
        <v>494</v>
      </c>
      <c r="E1041" s="329">
        <v>10000</v>
      </c>
      <c r="F1041" s="458"/>
      <c r="G1041" s="458"/>
      <c r="H1041" s="459"/>
    </row>
    <row r="1042" spans="1:8" ht="15" customHeight="1">
      <c r="A1042" s="320">
        <v>42579</v>
      </c>
      <c r="B1042" s="268" t="s">
        <v>493</v>
      </c>
      <c r="C1042" s="268" t="s">
        <v>530</v>
      </c>
      <c r="D1042" s="268" t="s">
        <v>494</v>
      </c>
      <c r="E1042" s="330">
        <v>10000</v>
      </c>
      <c r="F1042" s="458"/>
      <c r="G1042" s="458"/>
      <c r="H1042" s="459"/>
    </row>
    <row r="1043" spans="1:8" ht="15" customHeight="1">
      <c r="A1043" s="320">
        <v>42579</v>
      </c>
      <c r="B1043" s="268" t="s">
        <v>493</v>
      </c>
      <c r="C1043" s="268" t="s">
        <v>531</v>
      </c>
      <c r="D1043" s="268" t="s">
        <v>494</v>
      </c>
      <c r="E1043" s="330">
        <v>20000</v>
      </c>
      <c r="F1043" s="458"/>
      <c r="G1043" s="458"/>
      <c r="H1043" s="459"/>
    </row>
    <row r="1044" spans="1:8" ht="15" customHeight="1">
      <c r="A1044" s="320">
        <v>42579</v>
      </c>
      <c r="B1044" s="268" t="s">
        <v>493</v>
      </c>
      <c r="C1044" s="282" t="s">
        <v>533</v>
      </c>
      <c r="D1044" s="268" t="s">
        <v>494</v>
      </c>
      <c r="E1044" s="331">
        <v>10000</v>
      </c>
      <c r="F1044" s="458"/>
      <c r="G1044" s="458"/>
      <c r="H1044" s="459"/>
    </row>
    <row r="1045" spans="1:8" ht="15" customHeight="1">
      <c r="A1045" s="320">
        <v>42579</v>
      </c>
      <c r="B1045" s="268" t="s">
        <v>493</v>
      </c>
      <c r="C1045" s="269" t="s">
        <v>534</v>
      </c>
      <c r="D1045" s="268" t="s">
        <v>494</v>
      </c>
      <c r="E1045" s="331">
        <v>10000</v>
      </c>
      <c r="F1045" s="458"/>
      <c r="G1045" s="458"/>
      <c r="H1045" s="459"/>
    </row>
    <row r="1046" spans="1:8" ht="15" customHeight="1">
      <c r="A1046" s="320">
        <v>42579</v>
      </c>
      <c r="B1046" s="268" t="s">
        <v>493</v>
      </c>
      <c r="C1046" s="312" t="s">
        <v>535</v>
      </c>
      <c r="D1046" s="268" t="s">
        <v>494</v>
      </c>
      <c r="E1046" s="332">
        <v>10000</v>
      </c>
      <c r="F1046" s="458"/>
      <c r="G1046" s="458"/>
      <c r="H1046" s="459"/>
    </row>
    <row r="1047" spans="1:8" ht="15" customHeight="1">
      <c r="A1047" s="320">
        <v>42579</v>
      </c>
      <c r="B1047" s="268" t="s">
        <v>493</v>
      </c>
      <c r="C1047" s="269" t="s">
        <v>536</v>
      </c>
      <c r="D1047" s="268" t="s">
        <v>494</v>
      </c>
      <c r="E1047" s="329">
        <v>30000</v>
      </c>
      <c r="F1047" s="458"/>
      <c r="G1047" s="458"/>
      <c r="H1047" s="459"/>
    </row>
    <row r="1048" spans="1:8" ht="15" customHeight="1">
      <c r="A1048" s="320">
        <v>42579</v>
      </c>
      <c r="B1048" s="268" t="s">
        <v>493</v>
      </c>
      <c r="C1048" s="269" t="s">
        <v>660</v>
      </c>
      <c r="D1048" s="268" t="s">
        <v>494</v>
      </c>
      <c r="E1048" s="319">
        <v>10000</v>
      </c>
      <c r="F1048" s="458"/>
      <c r="G1048" s="458"/>
      <c r="H1048" s="459"/>
    </row>
    <row r="1049" spans="1:8" ht="15" customHeight="1">
      <c r="A1049" s="320">
        <v>42579</v>
      </c>
      <c r="B1049" s="268" t="s">
        <v>493</v>
      </c>
      <c r="C1049" s="269" t="s">
        <v>661</v>
      </c>
      <c r="D1049" s="268" t="s">
        <v>494</v>
      </c>
      <c r="E1049" s="319">
        <v>10000</v>
      </c>
      <c r="F1049" s="458"/>
      <c r="G1049" s="458"/>
      <c r="H1049" s="459"/>
    </row>
    <row r="1050" spans="1:8" ht="15" customHeight="1">
      <c r="A1050" s="320">
        <v>42579</v>
      </c>
      <c r="B1050" s="268" t="s">
        <v>493</v>
      </c>
      <c r="C1050" s="269" t="s">
        <v>662</v>
      </c>
      <c r="D1050" s="268" t="s">
        <v>494</v>
      </c>
      <c r="E1050" s="319">
        <v>10000</v>
      </c>
      <c r="F1050" s="460"/>
      <c r="G1050" s="460"/>
      <c r="H1050" s="461"/>
    </row>
    <row r="1051" spans="1:8" ht="15" customHeight="1">
      <c r="A1051" s="320">
        <v>42579</v>
      </c>
      <c r="B1051" s="268" t="s">
        <v>493</v>
      </c>
      <c r="C1051" s="269" t="s">
        <v>663</v>
      </c>
      <c r="D1051" s="268" t="s">
        <v>494</v>
      </c>
      <c r="E1051" s="319">
        <v>10000</v>
      </c>
      <c r="F1051" s="460"/>
      <c r="G1051" s="460"/>
      <c r="H1051" s="461"/>
    </row>
    <row r="1052" spans="1:8" ht="15" customHeight="1">
      <c r="A1052" s="320">
        <v>42579</v>
      </c>
      <c r="B1052" s="268" t="s">
        <v>493</v>
      </c>
      <c r="C1052" s="269" t="s">
        <v>664</v>
      </c>
      <c r="D1052" s="268" t="s">
        <v>494</v>
      </c>
      <c r="E1052" s="319">
        <v>5000</v>
      </c>
      <c r="F1052" s="449"/>
      <c r="G1052" s="449"/>
      <c r="H1052" s="450"/>
    </row>
    <row r="1053" spans="1:8" ht="15" customHeight="1">
      <c r="A1053" s="320">
        <v>42579</v>
      </c>
      <c r="B1053" s="268" t="s">
        <v>164</v>
      </c>
      <c r="C1053" s="333" t="s">
        <v>665</v>
      </c>
      <c r="D1053" s="268" t="s">
        <v>494</v>
      </c>
      <c r="E1053" s="334">
        <v>10000</v>
      </c>
      <c r="F1053" s="449"/>
      <c r="G1053" s="449"/>
      <c r="H1053" s="450"/>
    </row>
    <row r="1054" spans="1:8" ht="15" customHeight="1">
      <c r="A1054" s="320">
        <v>42579</v>
      </c>
      <c r="B1054" s="268" t="s">
        <v>164</v>
      </c>
      <c r="C1054" s="323" t="s">
        <v>666</v>
      </c>
      <c r="D1054" s="268" t="s">
        <v>494</v>
      </c>
      <c r="E1054" s="335">
        <v>5000</v>
      </c>
      <c r="F1054" s="449"/>
      <c r="G1054" s="449"/>
      <c r="H1054" s="450"/>
    </row>
    <row r="1055" spans="1:8" ht="15" customHeight="1">
      <c r="A1055" s="320">
        <v>42579</v>
      </c>
      <c r="B1055" s="268" t="s">
        <v>164</v>
      </c>
      <c r="C1055" s="323" t="s">
        <v>667</v>
      </c>
      <c r="D1055" s="268" t="s">
        <v>494</v>
      </c>
      <c r="E1055" s="335">
        <v>10000</v>
      </c>
      <c r="F1055" s="449"/>
      <c r="G1055" s="449"/>
      <c r="H1055" s="450"/>
    </row>
    <row r="1056" spans="1:8" ht="15" customHeight="1">
      <c r="A1056" s="320">
        <v>42579</v>
      </c>
      <c r="B1056" s="268" t="s">
        <v>164</v>
      </c>
      <c r="C1056" s="323" t="s">
        <v>761</v>
      </c>
      <c r="D1056" s="268" t="s">
        <v>494</v>
      </c>
      <c r="E1056" s="335">
        <v>10000</v>
      </c>
      <c r="F1056" s="462"/>
      <c r="G1056" s="447"/>
      <c r="H1056" s="448"/>
    </row>
    <row r="1057" spans="1:8" ht="15" customHeight="1">
      <c r="A1057" s="320">
        <v>42579</v>
      </c>
      <c r="B1057" s="268" t="s">
        <v>164</v>
      </c>
      <c r="C1057" s="323" t="s">
        <v>668</v>
      </c>
      <c r="D1057" s="268" t="s">
        <v>494</v>
      </c>
      <c r="E1057" s="335">
        <v>10000</v>
      </c>
      <c r="F1057" s="449"/>
      <c r="G1057" s="449"/>
      <c r="H1057" s="450"/>
    </row>
    <row r="1058" spans="1:8" ht="15" customHeight="1">
      <c r="A1058" s="320">
        <v>42579</v>
      </c>
      <c r="B1058" s="268" t="s">
        <v>164</v>
      </c>
      <c r="C1058" s="323" t="s">
        <v>669</v>
      </c>
      <c r="D1058" s="268" t="s">
        <v>494</v>
      </c>
      <c r="E1058" s="335">
        <v>10000</v>
      </c>
      <c r="F1058" s="449"/>
      <c r="G1058" s="449"/>
      <c r="H1058" s="450"/>
    </row>
    <row r="1059" spans="1:8" ht="15" customHeight="1">
      <c r="A1059" s="320">
        <v>42579</v>
      </c>
      <c r="B1059" s="268" t="s">
        <v>164</v>
      </c>
      <c r="C1059" s="323" t="s">
        <v>670</v>
      </c>
      <c r="D1059" s="268" t="s">
        <v>494</v>
      </c>
      <c r="E1059" s="335">
        <v>10000</v>
      </c>
      <c r="F1059" s="449"/>
      <c r="G1059" s="449"/>
      <c r="H1059" s="450"/>
    </row>
    <row r="1060" spans="1:8" ht="15" customHeight="1">
      <c r="A1060" s="320">
        <v>42579</v>
      </c>
      <c r="B1060" s="268" t="s">
        <v>164</v>
      </c>
      <c r="C1060" s="323" t="s">
        <v>671</v>
      </c>
      <c r="D1060" s="268" t="s">
        <v>494</v>
      </c>
      <c r="E1060" s="335">
        <v>10000</v>
      </c>
      <c r="F1060" s="449"/>
      <c r="G1060" s="449"/>
      <c r="H1060" s="450"/>
    </row>
    <row r="1061" spans="1:8" ht="15" customHeight="1">
      <c r="A1061" s="320">
        <v>42579</v>
      </c>
      <c r="B1061" s="268" t="s">
        <v>164</v>
      </c>
      <c r="C1061" s="323" t="s">
        <v>672</v>
      </c>
      <c r="D1061" s="268" t="s">
        <v>494</v>
      </c>
      <c r="E1061" s="335">
        <v>10000</v>
      </c>
      <c r="F1061" s="449"/>
      <c r="G1061" s="449"/>
      <c r="H1061" s="450"/>
    </row>
    <row r="1062" spans="1:8" ht="15" customHeight="1">
      <c r="A1062" s="320">
        <v>42579</v>
      </c>
      <c r="B1062" s="268" t="s">
        <v>164</v>
      </c>
      <c r="C1062" s="323" t="s">
        <v>673</v>
      </c>
      <c r="D1062" s="268" t="s">
        <v>494</v>
      </c>
      <c r="E1062" s="335">
        <v>10000</v>
      </c>
      <c r="F1062" s="449"/>
      <c r="G1062" s="449"/>
      <c r="H1062" s="450"/>
    </row>
    <row r="1063" spans="1:8" ht="15" customHeight="1">
      <c r="A1063" s="320">
        <v>42579</v>
      </c>
      <c r="B1063" s="268" t="s">
        <v>164</v>
      </c>
      <c r="C1063" s="323" t="s">
        <v>674</v>
      </c>
      <c r="D1063" s="268" t="s">
        <v>494</v>
      </c>
      <c r="E1063" s="335">
        <v>10000</v>
      </c>
      <c r="F1063" s="449"/>
      <c r="G1063" s="449"/>
      <c r="H1063" s="450"/>
    </row>
    <row r="1064" spans="1:8" ht="15" customHeight="1">
      <c r="A1064" s="320">
        <v>42579</v>
      </c>
      <c r="B1064" s="268" t="s">
        <v>164</v>
      </c>
      <c r="C1064" s="323" t="s">
        <v>675</v>
      </c>
      <c r="D1064" s="268" t="s">
        <v>494</v>
      </c>
      <c r="E1064" s="335">
        <v>10000</v>
      </c>
      <c r="F1064" s="449"/>
      <c r="G1064" s="449"/>
      <c r="H1064" s="450"/>
    </row>
    <row r="1065" spans="1:8" ht="15" customHeight="1">
      <c r="A1065" s="320">
        <v>42579</v>
      </c>
      <c r="B1065" s="268" t="s">
        <v>164</v>
      </c>
      <c r="C1065" s="323" t="s">
        <v>676</v>
      </c>
      <c r="D1065" s="268" t="s">
        <v>494</v>
      </c>
      <c r="E1065" s="335">
        <v>10000</v>
      </c>
      <c r="F1065" s="449"/>
      <c r="G1065" s="449"/>
      <c r="H1065" s="450"/>
    </row>
    <row r="1066" spans="1:8" ht="15" customHeight="1">
      <c r="A1066" s="320">
        <v>42579</v>
      </c>
      <c r="B1066" s="268" t="s">
        <v>164</v>
      </c>
      <c r="C1066" s="323" t="s">
        <v>677</v>
      </c>
      <c r="D1066" s="268" t="s">
        <v>494</v>
      </c>
      <c r="E1066" s="335">
        <v>10000</v>
      </c>
      <c r="F1066" s="449"/>
      <c r="G1066" s="449"/>
      <c r="H1066" s="450"/>
    </row>
    <row r="1067" spans="1:8" ht="15" customHeight="1">
      <c r="A1067" s="320">
        <v>42579</v>
      </c>
      <c r="B1067" s="268" t="s">
        <v>164</v>
      </c>
      <c r="C1067" s="323" t="s">
        <v>678</v>
      </c>
      <c r="D1067" s="268" t="s">
        <v>494</v>
      </c>
      <c r="E1067" s="335">
        <v>10000</v>
      </c>
      <c r="F1067" s="449"/>
      <c r="G1067" s="449"/>
      <c r="H1067" s="450"/>
    </row>
    <row r="1068" spans="1:8" ht="15" customHeight="1">
      <c r="A1068" s="320">
        <v>42579</v>
      </c>
      <c r="B1068" s="268" t="s">
        <v>164</v>
      </c>
      <c r="C1068" s="323" t="s">
        <v>679</v>
      </c>
      <c r="D1068" s="268" t="s">
        <v>494</v>
      </c>
      <c r="E1068" s="335">
        <v>10000</v>
      </c>
      <c r="F1068" s="449"/>
      <c r="G1068" s="449"/>
      <c r="H1068" s="450"/>
    </row>
    <row r="1069" spans="1:8" ht="15" customHeight="1">
      <c r="A1069" s="320">
        <v>42579</v>
      </c>
      <c r="B1069" s="268" t="s">
        <v>164</v>
      </c>
      <c r="C1069" s="323" t="s">
        <v>680</v>
      </c>
      <c r="D1069" s="268" t="s">
        <v>494</v>
      </c>
      <c r="E1069" s="335">
        <v>20000</v>
      </c>
      <c r="F1069" s="449"/>
      <c r="G1069" s="449"/>
      <c r="H1069" s="450"/>
    </row>
    <row r="1070" spans="1:8" ht="15" customHeight="1">
      <c r="A1070" s="320">
        <v>42579</v>
      </c>
      <c r="B1070" s="268" t="s">
        <v>164</v>
      </c>
      <c r="C1070" s="323" t="s">
        <v>681</v>
      </c>
      <c r="D1070" s="268" t="s">
        <v>494</v>
      </c>
      <c r="E1070" s="335">
        <v>10000</v>
      </c>
      <c r="F1070" s="449"/>
      <c r="G1070" s="449"/>
      <c r="H1070" s="450"/>
    </row>
    <row r="1071" spans="1:8" ht="15" customHeight="1">
      <c r="A1071" s="320">
        <v>42579</v>
      </c>
      <c r="B1071" s="268" t="s">
        <v>164</v>
      </c>
      <c r="C1071" s="323" t="s">
        <v>682</v>
      </c>
      <c r="D1071" s="268" t="s">
        <v>494</v>
      </c>
      <c r="E1071" s="335">
        <v>10000</v>
      </c>
      <c r="F1071" s="449"/>
      <c r="G1071" s="449"/>
      <c r="H1071" s="450"/>
    </row>
    <row r="1072" spans="1:8" ht="15" customHeight="1">
      <c r="A1072" s="320">
        <v>42579</v>
      </c>
      <c r="B1072" s="268" t="s">
        <v>164</v>
      </c>
      <c r="C1072" s="316" t="s">
        <v>683</v>
      </c>
      <c r="D1072" s="268" t="s">
        <v>494</v>
      </c>
      <c r="E1072" s="335">
        <v>10000</v>
      </c>
      <c r="F1072" s="449"/>
      <c r="G1072" s="449"/>
      <c r="H1072" s="450"/>
    </row>
    <row r="1073" spans="1:8" ht="15" customHeight="1">
      <c r="A1073" s="320">
        <v>42579</v>
      </c>
      <c r="B1073" s="268" t="s">
        <v>164</v>
      </c>
      <c r="C1073" s="316" t="s">
        <v>684</v>
      </c>
      <c r="D1073" s="268" t="s">
        <v>494</v>
      </c>
      <c r="E1073" s="335">
        <v>10000</v>
      </c>
      <c r="F1073" s="449"/>
      <c r="G1073" s="449"/>
      <c r="H1073" s="450"/>
    </row>
    <row r="1074" spans="1:8" ht="15" customHeight="1">
      <c r="A1074" s="320">
        <v>42579</v>
      </c>
      <c r="B1074" s="268" t="s">
        <v>164</v>
      </c>
      <c r="C1074" s="316" t="s">
        <v>685</v>
      </c>
      <c r="D1074" s="268" t="s">
        <v>494</v>
      </c>
      <c r="E1074" s="335">
        <v>10000</v>
      </c>
      <c r="F1074" s="449"/>
      <c r="G1074" s="449"/>
      <c r="H1074" s="450"/>
    </row>
    <row r="1075" spans="1:8" ht="15" customHeight="1">
      <c r="A1075" s="320">
        <v>42579</v>
      </c>
      <c r="B1075" s="268" t="s">
        <v>164</v>
      </c>
      <c r="C1075" s="316" t="s">
        <v>686</v>
      </c>
      <c r="D1075" s="268" t="s">
        <v>494</v>
      </c>
      <c r="E1075" s="335">
        <v>10000</v>
      </c>
      <c r="F1075" s="449"/>
      <c r="G1075" s="449"/>
      <c r="H1075" s="450"/>
    </row>
    <row r="1076" spans="1:8" ht="15" customHeight="1">
      <c r="A1076" s="320">
        <v>42579</v>
      </c>
      <c r="B1076" s="268" t="s">
        <v>164</v>
      </c>
      <c r="C1076" s="316" t="s">
        <v>687</v>
      </c>
      <c r="D1076" s="268" t="s">
        <v>494</v>
      </c>
      <c r="E1076" s="335">
        <v>10000</v>
      </c>
      <c r="F1076" s="449"/>
      <c r="G1076" s="449"/>
      <c r="H1076" s="450"/>
    </row>
    <row r="1077" spans="1:8" ht="15" customHeight="1">
      <c r="A1077" s="320">
        <v>42579</v>
      </c>
      <c r="B1077" s="268" t="s">
        <v>164</v>
      </c>
      <c r="C1077" s="316" t="s">
        <v>688</v>
      </c>
      <c r="D1077" s="268" t="s">
        <v>494</v>
      </c>
      <c r="E1077" s="335">
        <v>10000</v>
      </c>
      <c r="F1077" s="449"/>
      <c r="G1077" s="449"/>
      <c r="H1077" s="450"/>
    </row>
    <row r="1078" spans="1:8" ht="15" customHeight="1">
      <c r="A1078" s="320">
        <v>42579</v>
      </c>
      <c r="B1078" s="268" t="s">
        <v>164</v>
      </c>
      <c r="C1078" s="316" t="s">
        <v>689</v>
      </c>
      <c r="D1078" s="268" t="s">
        <v>494</v>
      </c>
      <c r="E1078" s="335">
        <v>10000</v>
      </c>
      <c r="F1078" s="449"/>
      <c r="G1078" s="449"/>
      <c r="H1078" s="450"/>
    </row>
    <row r="1079" spans="1:8" ht="15" customHeight="1">
      <c r="A1079" s="320">
        <v>42579</v>
      </c>
      <c r="B1079" s="268" t="s">
        <v>164</v>
      </c>
      <c r="C1079" s="316" t="s">
        <v>690</v>
      </c>
      <c r="D1079" s="268" t="s">
        <v>494</v>
      </c>
      <c r="E1079" s="335">
        <v>10000</v>
      </c>
      <c r="F1079" s="449"/>
      <c r="G1079" s="449"/>
      <c r="H1079" s="450"/>
    </row>
    <row r="1080" spans="1:8" ht="15" customHeight="1">
      <c r="A1080" s="320">
        <v>42579</v>
      </c>
      <c r="B1080" s="268" t="s">
        <v>164</v>
      </c>
      <c r="C1080" s="316" t="s">
        <v>691</v>
      </c>
      <c r="D1080" s="268" t="s">
        <v>494</v>
      </c>
      <c r="E1080" s="335">
        <v>10000</v>
      </c>
      <c r="F1080" s="449"/>
      <c r="G1080" s="449"/>
      <c r="H1080" s="450"/>
    </row>
    <row r="1081" spans="1:8" ht="15" customHeight="1">
      <c r="A1081" s="320">
        <v>42579</v>
      </c>
      <c r="B1081" s="268" t="s">
        <v>164</v>
      </c>
      <c r="C1081" s="316" t="s">
        <v>692</v>
      </c>
      <c r="D1081" s="268" t="s">
        <v>494</v>
      </c>
      <c r="E1081" s="335">
        <v>10000</v>
      </c>
      <c r="F1081" s="449"/>
      <c r="G1081" s="449"/>
      <c r="H1081" s="450"/>
    </row>
    <row r="1082" spans="1:8" ht="15" customHeight="1">
      <c r="A1082" s="320">
        <v>42579</v>
      </c>
      <c r="B1082" s="268" t="s">
        <v>164</v>
      </c>
      <c r="C1082" s="316" t="s">
        <v>693</v>
      </c>
      <c r="D1082" s="268" t="s">
        <v>494</v>
      </c>
      <c r="E1082" s="335">
        <v>10000</v>
      </c>
      <c r="F1082" s="449"/>
      <c r="G1082" s="449"/>
      <c r="H1082" s="450"/>
    </row>
    <row r="1083" spans="1:8" ht="15" customHeight="1">
      <c r="A1083" s="320">
        <v>42579</v>
      </c>
      <c r="B1083" s="268" t="s">
        <v>164</v>
      </c>
      <c r="C1083" s="316" t="s">
        <v>694</v>
      </c>
      <c r="D1083" s="268" t="s">
        <v>494</v>
      </c>
      <c r="E1083" s="335">
        <v>10000</v>
      </c>
      <c r="F1083" s="449"/>
      <c r="G1083" s="449"/>
      <c r="H1083" s="450"/>
    </row>
    <row r="1084" spans="1:8" ht="15" customHeight="1">
      <c r="A1084" s="320">
        <v>42579</v>
      </c>
      <c r="B1084" s="268" t="s">
        <v>164</v>
      </c>
      <c r="C1084" s="316" t="s">
        <v>695</v>
      </c>
      <c r="D1084" s="268" t="s">
        <v>494</v>
      </c>
      <c r="E1084" s="335">
        <v>10000</v>
      </c>
      <c r="F1084" s="449"/>
      <c r="G1084" s="449"/>
      <c r="H1084" s="450"/>
    </row>
    <row r="1085" spans="1:8" ht="15" customHeight="1">
      <c r="A1085" s="320">
        <v>42579</v>
      </c>
      <c r="B1085" s="268" t="s">
        <v>164</v>
      </c>
      <c r="C1085" s="316" t="s">
        <v>696</v>
      </c>
      <c r="D1085" s="268" t="s">
        <v>494</v>
      </c>
      <c r="E1085" s="335">
        <v>10000</v>
      </c>
      <c r="F1085" s="449"/>
      <c r="G1085" s="449"/>
      <c r="H1085" s="450"/>
    </row>
    <row r="1086" spans="1:8" ht="15" customHeight="1">
      <c r="A1086" s="320">
        <v>42579</v>
      </c>
      <c r="B1086" s="268" t="s">
        <v>164</v>
      </c>
      <c r="C1086" s="316" t="s">
        <v>697</v>
      </c>
      <c r="D1086" s="268" t="s">
        <v>494</v>
      </c>
      <c r="E1086" s="335">
        <v>10000</v>
      </c>
      <c r="F1086" s="449"/>
      <c r="G1086" s="449"/>
      <c r="H1086" s="450"/>
    </row>
    <row r="1087" spans="1:8" ht="15" customHeight="1">
      <c r="A1087" s="320">
        <v>42579</v>
      </c>
      <c r="B1087" s="268" t="s">
        <v>164</v>
      </c>
      <c r="C1087" s="316" t="s">
        <v>698</v>
      </c>
      <c r="D1087" s="268" t="s">
        <v>494</v>
      </c>
      <c r="E1087" s="335">
        <v>10000</v>
      </c>
      <c r="F1087" s="449"/>
      <c r="G1087" s="449"/>
      <c r="H1087" s="450"/>
    </row>
    <row r="1088" spans="1:8" ht="15" customHeight="1">
      <c r="A1088" s="320">
        <v>42579</v>
      </c>
      <c r="B1088" s="268" t="s">
        <v>164</v>
      </c>
      <c r="C1088" s="316" t="s">
        <v>699</v>
      </c>
      <c r="D1088" s="268" t="s">
        <v>494</v>
      </c>
      <c r="E1088" s="335">
        <v>10000</v>
      </c>
      <c r="F1088" s="449"/>
      <c r="G1088" s="449"/>
      <c r="H1088" s="450"/>
    </row>
    <row r="1089" spans="1:8" ht="15" customHeight="1">
      <c r="A1089" s="320">
        <v>42579</v>
      </c>
      <c r="B1089" s="268" t="s">
        <v>164</v>
      </c>
      <c r="C1089" s="316" t="s">
        <v>700</v>
      </c>
      <c r="D1089" s="268" t="s">
        <v>494</v>
      </c>
      <c r="E1089" s="327">
        <v>30000</v>
      </c>
      <c r="F1089" s="449"/>
      <c r="G1089" s="449"/>
      <c r="H1089" s="450"/>
    </row>
    <row r="1090" spans="1:8" ht="15" customHeight="1">
      <c r="A1090" s="320">
        <v>42579</v>
      </c>
      <c r="B1090" s="268" t="s">
        <v>164</v>
      </c>
      <c r="C1090" s="316" t="s">
        <v>701</v>
      </c>
      <c r="D1090" s="268" t="s">
        <v>494</v>
      </c>
      <c r="E1090" s="327">
        <v>10000</v>
      </c>
      <c r="F1090" s="449"/>
      <c r="G1090" s="449"/>
      <c r="H1090" s="450"/>
    </row>
    <row r="1091" spans="1:8" ht="15" customHeight="1">
      <c r="A1091" s="320">
        <v>42579</v>
      </c>
      <c r="B1091" s="268" t="s">
        <v>164</v>
      </c>
      <c r="C1091" s="316" t="s">
        <v>702</v>
      </c>
      <c r="D1091" s="268" t="s">
        <v>494</v>
      </c>
      <c r="E1091" s="327">
        <v>10000</v>
      </c>
      <c r="F1091" s="449"/>
      <c r="G1091" s="449"/>
      <c r="H1091" s="450"/>
    </row>
    <row r="1092" spans="1:8" ht="15" customHeight="1">
      <c r="A1092" s="320">
        <v>42579</v>
      </c>
      <c r="B1092" s="268" t="s">
        <v>164</v>
      </c>
      <c r="C1092" s="316" t="s">
        <v>703</v>
      </c>
      <c r="D1092" s="268" t="s">
        <v>494</v>
      </c>
      <c r="E1092" s="327">
        <v>10000</v>
      </c>
      <c r="F1092" s="449"/>
      <c r="G1092" s="449"/>
      <c r="H1092" s="450"/>
    </row>
    <row r="1093" spans="1:8" ht="15" customHeight="1">
      <c r="A1093" s="320">
        <v>42579</v>
      </c>
      <c r="B1093" s="268" t="s">
        <v>164</v>
      </c>
      <c r="C1093" s="316" t="s">
        <v>704</v>
      </c>
      <c r="D1093" s="268" t="s">
        <v>494</v>
      </c>
      <c r="E1093" s="327">
        <v>10000</v>
      </c>
      <c r="F1093" s="449"/>
      <c r="G1093" s="449"/>
      <c r="H1093" s="450"/>
    </row>
    <row r="1094" spans="1:8" ht="15" customHeight="1">
      <c r="A1094" s="320">
        <v>42579</v>
      </c>
      <c r="B1094" s="268" t="s">
        <v>164</v>
      </c>
      <c r="C1094" s="316" t="s">
        <v>705</v>
      </c>
      <c r="D1094" s="268" t="s">
        <v>494</v>
      </c>
      <c r="E1094" s="327">
        <v>10000</v>
      </c>
      <c r="F1094" s="449"/>
      <c r="G1094" s="449"/>
      <c r="H1094" s="450"/>
    </row>
    <row r="1095" spans="1:8" ht="15" customHeight="1">
      <c r="A1095" s="320">
        <v>42579</v>
      </c>
      <c r="B1095" s="268" t="s">
        <v>164</v>
      </c>
      <c r="C1095" s="316" t="s">
        <v>706</v>
      </c>
      <c r="D1095" s="268" t="s">
        <v>494</v>
      </c>
      <c r="E1095" s="327">
        <v>10000</v>
      </c>
      <c r="F1095" s="449"/>
      <c r="G1095" s="449"/>
      <c r="H1095" s="450"/>
    </row>
    <row r="1096" spans="1:8" ht="15" customHeight="1">
      <c r="A1096" s="320">
        <v>42579</v>
      </c>
      <c r="B1096" s="268" t="s">
        <v>164</v>
      </c>
      <c r="C1096" s="316" t="s">
        <v>707</v>
      </c>
      <c r="D1096" s="268" t="s">
        <v>494</v>
      </c>
      <c r="E1096" s="327">
        <v>10000</v>
      </c>
      <c r="F1096" s="449"/>
      <c r="G1096" s="449"/>
      <c r="H1096" s="450"/>
    </row>
    <row r="1097" spans="1:8" ht="15" customHeight="1">
      <c r="A1097" s="320">
        <v>42579</v>
      </c>
      <c r="B1097" s="268" t="s">
        <v>164</v>
      </c>
      <c r="C1097" s="316" t="s">
        <v>708</v>
      </c>
      <c r="D1097" s="268" t="s">
        <v>494</v>
      </c>
      <c r="E1097" s="327">
        <v>10000</v>
      </c>
      <c r="F1097" s="449"/>
      <c r="G1097" s="449"/>
      <c r="H1097" s="450"/>
    </row>
    <row r="1098" spans="1:8" ht="15" customHeight="1">
      <c r="A1098" s="320">
        <v>42579</v>
      </c>
      <c r="B1098" s="268" t="s">
        <v>164</v>
      </c>
      <c r="C1098" s="316" t="s">
        <v>709</v>
      </c>
      <c r="D1098" s="268" t="s">
        <v>494</v>
      </c>
      <c r="E1098" s="327">
        <v>10000</v>
      </c>
      <c r="F1098" s="449"/>
      <c r="G1098" s="449"/>
      <c r="H1098" s="450"/>
    </row>
    <row r="1099" spans="1:8" ht="15" customHeight="1">
      <c r="A1099" s="320">
        <v>42579</v>
      </c>
      <c r="B1099" s="268" t="s">
        <v>164</v>
      </c>
      <c r="C1099" s="316" t="s">
        <v>710</v>
      </c>
      <c r="D1099" s="268" t="s">
        <v>494</v>
      </c>
      <c r="E1099" s="327">
        <v>10000</v>
      </c>
      <c r="F1099" s="449"/>
      <c r="G1099" s="449"/>
      <c r="H1099" s="450"/>
    </row>
    <row r="1100" spans="1:8" ht="15" customHeight="1">
      <c r="A1100" s="320">
        <v>42579</v>
      </c>
      <c r="B1100" s="268" t="s">
        <v>164</v>
      </c>
      <c r="C1100" s="316" t="s">
        <v>711</v>
      </c>
      <c r="D1100" s="268" t="s">
        <v>494</v>
      </c>
      <c r="E1100" s="327">
        <v>10000</v>
      </c>
      <c r="F1100" s="449"/>
      <c r="G1100" s="449"/>
      <c r="H1100" s="450"/>
    </row>
    <row r="1101" spans="1:8" ht="15" customHeight="1">
      <c r="A1101" s="320">
        <v>42579</v>
      </c>
      <c r="B1101" s="268" t="s">
        <v>164</v>
      </c>
      <c r="C1101" s="327" t="s">
        <v>712</v>
      </c>
      <c r="D1101" s="268" t="s">
        <v>494</v>
      </c>
      <c r="E1101" s="327">
        <v>10000</v>
      </c>
      <c r="F1101" s="449"/>
      <c r="G1101" s="449"/>
      <c r="H1101" s="450"/>
    </row>
    <row r="1102" spans="1:8" ht="15" customHeight="1">
      <c r="A1102" s="320">
        <v>42579</v>
      </c>
      <c r="B1102" s="268" t="s">
        <v>164</v>
      </c>
      <c r="C1102" s="282" t="s">
        <v>713</v>
      </c>
      <c r="D1102" s="268" t="s">
        <v>494</v>
      </c>
      <c r="E1102" s="327">
        <v>10000</v>
      </c>
      <c r="F1102" s="449"/>
      <c r="G1102" s="449"/>
      <c r="H1102" s="450"/>
    </row>
    <row r="1103" spans="1:8" ht="15" customHeight="1">
      <c r="A1103" s="320">
        <v>42579</v>
      </c>
      <c r="B1103" s="268" t="s">
        <v>164</v>
      </c>
      <c r="C1103" s="282" t="s">
        <v>714</v>
      </c>
      <c r="D1103" s="268" t="s">
        <v>494</v>
      </c>
      <c r="E1103" s="327">
        <v>10000</v>
      </c>
      <c r="F1103" s="449"/>
      <c r="G1103" s="449"/>
      <c r="H1103" s="450"/>
    </row>
    <row r="1104" spans="1:8" ht="15" customHeight="1">
      <c r="A1104" s="320">
        <v>42579</v>
      </c>
      <c r="B1104" s="268" t="s">
        <v>164</v>
      </c>
      <c r="C1104" s="282" t="s">
        <v>715</v>
      </c>
      <c r="D1104" s="268" t="s">
        <v>494</v>
      </c>
      <c r="E1104" s="327">
        <v>10000</v>
      </c>
      <c r="F1104" s="449"/>
      <c r="G1104" s="449"/>
      <c r="H1104" s="450"/>
    </row>
    <row r="1105" spans="1:8" ht="15" customHeight="1">
      <c r="A1105" s="320">
        <v>42579</v>
      </c>
      <c r="B1105" s="268" t="s">
        <v>164</v>
      </c>
      <c r="C1105" s="282" t="s">
        <v>716</v>
      </c>
      <c r="D1105" s="268" t="s">
        <v>494</v>
      </c>
      <c r="E1105" s="327">
        <v>10000</v>
      </c>
      <c r="F1105" s="449"/>
      <c r="G1105" s="449"/>
      <c r="H1105" s="450"/>
    </row>
    <row r="1106" spans="1:8" ht="15" customHeight="1">
      <c r="A1106" s="320">
        <v>42579</v>
      </c>
      <c r="B1106" s="268" t="s">
        <v>164</v>
      </c>
      <c r="C1106" s="323" t="s">
        <v>717</v>
      </c>
      <c r="D1106" s="268" t="s">
        <v>494</v>
      </c>
      <c r="E1106" s="327">
        <v>10000</v>
      </c>
      <c r="F1106" s="449"/>
      <c r="G1106" s="449"/>
      <c r="H1106" s="450"/>
    </row>
    <row r="1107" spans="1:8" ht="15" customHeight="1">
      <c r="A1107" s="320">
        <v>42579</v>
      </c>
      <c r="B1107" s="268" t="s">
        <v>164</v>
      </c>
      <c r="C1107" s="323" t="s">
        <v>718</v>
      </c>
      <c r="D1107" s="268" t="s">
        <v>494</v>
      </c>
      <c r="E1107" s="319">
        <v>20000</v>
      </c>
      <c r="F1107" s="449"/>
      <c r="G1107" s="449"/>
      <c r="H1107" s="450"/>
    </row>
    <row r="1108" spans="1:8" ht="15" customHeight="1">
      <c r="A1108" s="320">
        <v>42579</v>
      </c>
      <c r="B1108" s="268" t="s">
        <v>164</v>
      </c>
      <c r="C1108" s="323" t="s">
        <v>719</v>
      </c>
      <c r="D1108" s="268" t="s">
        <v>494</v>
      </c>
      <c r="E1108" s="319">
        <v>10000</v>
      </c>
      <c r="F1108" s="449"/>
      <c r="G1108" s="449"/>
      <c r="H1108" s="450"/>
    </row>
    <row r="1109" spans="1:8" ht="15" customHeight="1">
      <c r="A1109" s="320">
        <v>42579</v>
      </c>
      <c r="B1109" s="268" t="s">
        <v>164</v>
      </c>
      <c r="C1109" s="323" t="s">
        <v>720</v>
      </c>
      <c r="D1109" s="268" t="s">
        <v>494</v>
      </c>
      <c r="E1109" s="319">
        <v>10000</v>
      </c>
      <c r="F1109" s="449"/>
      <c r="G1109" s="449"/>
      <c r="H1109" s="450"/>
    </row>
    <row r="1110" spans="1:8" ht="15" customHeight="1">
      <c r="A1110" s="320">
        <v>42579</v>
      </c>
      <c r="B1110" s="268" t="s">
        <v>164</v>
      </c>
      <c r="C1110" s="323" t="s">
        <v>721</v>
      </c>
      <c r="D1110" s="268" t="s">
        <v>494</v>
      </c>
      <c r="E1110" s="319">
        <v>10000</v>
      </c>
      <c r="F1110" s="449"/>
      <c r="G1110" s="449"/>
      <c r="H1110" s="450"/>
    </row>
    <row r="1111" spans="1:8" ht="15" customHeight="1">
      <c r="A1111" s="320">
        <v>42579</v>
      </c>
      <c r="B1111" s="268" t="s">
        <v>164</v>
      </c>
      <c r="C1111" s="323" t="s">
        <v>722</v>
      </c>
      <c r="D1111" s="268" t="s">
        <v>494</v>
      </c>
      <c r="E1111" s="319">
        <v>10000</v>
      </c>
      <c r="F1111" s="449"/>
      <c r="G1111" s="449"/>
      <c r="H1111" s="450"/>
    </row>
    <row r="1112" spans="1:8" ht="15" customHeight="1">
      <c r="A1112" s="320">
        <v>42579</v>
      </c>
      <c r="B1112" s="268" t="s">
        <v>164</v>
      </c>
      <c r="C1112" s="323" t="s">
        <v>723</v>
      </c>
      <c r="D1112" s="268" t="s">
        <v>494</v>
      </c>
      <c r="E1112" s="319">
        <v>10000</v>
      </c>
      <c r="F1112" s="449"/>
      <c r="G1112" s="449"/>
      <c r="H1112" s="450"/>
    </row>
    <row r="1113" spans="1:8" ht="15" customHeight="1">
      <c r="A1113" s="320">
        <v>42579</v>
      </c>
      <c r="B1113" s="268" t="s">
        <v>164</v>
      </c>
      <c r="C1113" s="323" t="s">
        <v>724</v>
      </c>
      <c r="D1113" s="268" t="s">
        <v>494</v>
      </c>
      <c r="E1113" s="319">
        <v>10000</v>
      </c>
      <c r="F1113" s="449"/>
      <c r="G1113" s="449"/>
      <c r="H1113" s="450"/>
    </row>
    <row r="1114" spans="1:8" ht="15" customHeight="1">
      <c r="A1114" s="320">
        <v>42579</v>
      </c>
      <c r="B1114" s="268" t="s">
        <v>164</v>
      </c>
      <c r="C1114" s="323" t="s">
        <v>725</v>
      </c>
      <c r="D1114" s="268" t="s">
        <v>494</v>
      </c>
      <c r="E1114" s="319">
        <v>10000</v>
      </c>
      <c r="F1114" s="449"/>
      <c r="G1114" s="449"/>
      <c r="H1114" s="450"/>
    </row>
    <row r="1115" spans="1:8" ht="15" customHeight="1">
      <c r="A1115" s="320">
        <v>42579</v>
      </c>
      <c r="B1115" s="268" t="s">
        <v>164</v>
      </c>
      <c r="C1115" s="323" t="s">
        <v>726</v>
      </c>
      <c r="D1115" s="268" t="s">
        <v>494</v>
      </c>
      <c r="E1115" s="319">
        <v>10000</v>
      </c>
      <c r="F1115" s="449"/>
      <c r="G1115" s="449"/>
      <c r="H1115" s="450"/>
    </row>
    <row r="1116" spans="1:8" ht="15" customHeight="1">
      <c r="A1116" s="320">
        <v>42579</v>
      </c>
      <c r="B1116" s="268" t="s">
        <v>164</v>
      </c>
      <c r="C1116" s="323" t="s">
        <v>727</v>
      </c>
      <c r="D1116" s="268" t="s">
        <v>494</v>
      </c>
      <c r="E1116" s="319">
        <v>10000</v>
      </c>
      <c r="F1116" s="449"/>
      <c r="G1116" s="449"/>
      <c r="H1116" s="450"/>
    </row>
    <row r="1117" spans="1:8" ht="15" customHeight="1">
      <c r="A1117" s="320">
        <v>42579</v>
      </c>
      <c r="B1117" s="268" t="s">
        <v>164</v>
      </c>
      <c r="C1117" s="323" t="s">
        <v>728</v>
      </c>
      <c r="D1117" s="268" t="s">
        <v>494</v>
      </c>
      <c r="E1117" s="319">
        <v>10000</v>
      </c>
      <c r="F1117" s="449"/>
      <c r="G1117" s="449"/>
      <c r="H1117" s="450"/>
    </row>
    <row r="1118" spans="1:8" ht="15" customHeight="1">
      <c r="A1118" s="320">
        <v>42579</v>
      </c>
      <c r="B1118" s="268" t="s">
        <v>164</v>
      </c>
      <c r="C1118" s="323" t="s">
        <v>729</v>
      </c>
      <c r="D1118" s="268" t="s">
        <v>494</v>
      </c>
      <c r="E1118" s="319">
        <v>10000</v>
      </c>
      <c r="F1118" s="449"/>
      <c r="G1118" s="449"/>
      <c r="H1118" s="450"/>
    </row>
    <row r="1119" spans="1:8" ht="15" customHeight="1">
      <c r="A1119" s="320">
        <v>42579</v>
      </c>
      <c r="B1119" s="268" t="s">
        <v>164</v>
      </c>
      <c r="C1119" s="323" t="s">
        <v>730</v>
      </c>
      <c r="D1119" s="268" t="s">
        <v>494</v>
      </c>
      <c r="E1119" s="319">
        <v>10000</v>
      </c>
      <c r="F1119" s="449"/>
      <c r="G1119" s="449"/>
      <c r="H1119" s="450"/>
    </row>
    <row r="1120" spans="1:8" ht="15" customHeight="1">
      <c r="A1120" s="320">
        <v>42579</v>
      </c>
      <c r="B1120" s="268" t="s">
        <v>164</v>
      </c>
      <c r="C1120" s="323" t="s">
        <v>731</v>
      </c>
      <c r="D1120" s="268" t="s">
        <v>494</v>
      </c>
      <c r="E1120" s="319">
        <v>10000</v>
      </c>
      <c r="F1120" s="449"/>
      <c r="G1120" s="449"/>
      <c r="H1120" s="450"/>
    </row>
    <row r="1121" spans="1:8" ht="15" customHeight="1">
      <c r="A1121" s="320">
        <v>42579</v>
      </c>
      <c r="B1121" s="268" t="s">
        <v>164</v>
      </c>
      <c r="C1121" s="323" t="s">
        <v>732</v>
      </c>
      <c r="D1121" s="268" t="s">
        <v>494</v>
      </c>
      <c r="E1121" s="319">
        <v>10000</v>
      </c>
      <c r="F1121" s="449"/>
      <c r="G1121" s="449"/>
      <c r="H1121" s="450"/>
    </row>
    <row r="1122" spans="1:8" ht="15" customHeight="1">
      <c r="A1122" s="320">
        <v>42579</v>
      </c>
      <c r="B1122" s="268" t="s">
        <v>164</v>
      </c>
      <c r="C1122" s="323" t="s">
        <v>733</v>
      </c>
      <c r="D1122" s="268" t="s">
        <v>494</v>
      </c>
      <c r="E1122" s="319">
        <v>5000</v>
      </c>
      <c r="F1122" s="449"/>
      <c r="G1122" s="449"/>
      <c r="H1122" s="450"/>
    </row>
    <row r="1123" spans="1:8" ht="15" customHeight="1">
      <c r="A1123" s="320">
        <v>42579</v>
      </c>
      <c r="B1123" s="268" t="s">
        <v>164</v>
      </c>
      <c r="C1123" s="323" t="s">
        <v>734</v>
      </c>
      <c r="D1123" s="268" t="s">
        <v>494</v>
      </c>
      <c r="E1123" s="319">
        <v>10000</v>
      </c>
      <c r="F1123" s="449"/>
      <c r="G1123" s="449"/>
      <c r="H1123" s="450"/>
    </row>
    <row r="1124" spans="1:8" ht="15" customHeight="1">
      <c r="A1124" s="320">
        <v>42579</v>
      </c>
      <c r="B1124" s="268" t="s">
        <v>164</v>
      </c>
      <c r="C1124" s="323" t="s">
        <v>735</v>
      </c>
      <c r="D1124" s="268" t="s">
        <v>494</v>
      </c>
      <c r="E1124" s="319">
        <v>10000</v>
      </c>
      <c r="F1124" s="449"/>
      <c r="G1124" s="449"/>
      <c r="H1124" s="450"/>
    </row>
    <row r="1125" spans="1:8" ht="15" customHeight="1">
      <c r="A1125" s="320">
        <v>42579</v>
      </c>
      <c r="B1125" s="268" t="s">
        <v>164</v>
      </c>
      <c r="C1125" s="323" t="s">
        <v>736</v>
      </c>
      <c r="D1125" s="268" t="s">
        <v>494</v>
      </c>
      <c r="E1125" s="319">
        <v>5000</v>
      </c>
      <c r="F1125" s="453"/>
      <c r="G1125" s="453"/>
      <c r="H1125" s="454"/>
    </row>
    <row r="1126" spans="1:8" ht="15" customHeight="1">
      <c r="A1126" s="320">
        <v>42579</v>
      </c>
      <c r="B1126" s="268" t="s">
        <v>164</v>
      </c>
      <c r="C1126" s="323" t="s">
        <v>737</v>
      </c>
      <c r="D1126" s="268" t="s">
        <v>494</v>
      </c>
      <c r="E1126" s="319">
        <v>10000</v>
      </c>
      <c r="F1126" s="453"/>
      <c r="G1126" s="453"/>
      <c r="H1126" s="454"/>
    </row>
    <row r="1127" spans="1:8" ht="15" customHeight="1">
      <c r="A1127" s="320">
        <v>42579</v>
      </c>
      <c r="B1127" s="268" t="s">
        <v>164</v>
      </c>
      <c r="C1127" s="323" t="s">
        <v>738</v>
      </c>
      <c r="D1127" s="268" t="s">
        <v>494</v>
      </c>
      <c r="E1127" s="319">
        <v>10000</v>
      </c>
      <c r="F1127" s="453"/>
      <c r="G1127" s="453"/>
      <c r="H1127" s="454"/>
    </row>
    <row r="1128" spans="1:8" ht="15" customHeight="1">
      <c r="A1128" s="320">
        <v>42579</v>
      </c>
      <c r="B1128" s="268" t="s">
        <v>164</v>
      </c>
      <c r="C1128" s="323" t="s">
        <v>739</v>
      </c>
      <c r="D1128" s="268" t="s">
        <v>494</v>
      </c>
      <c r="E1128" s="319">
        <v>10000</v>
      </c>
      <c r="F1128" s="453"/>
      <c r="G1128" s="453"/>
      <c r="H1128" s="454"/>
    </row>
    <row r="1129" spans="1:8" ht="15" customHeight="1">
      <c r="A1129" s="320">
        <v>42579</v>
      </c>
      <c r="B1129" s="268" t="s">
        <v>164</v>
      </c>
      <c r="C1129" s="323" t="s">
        <v>740</v>
      </c>
      <c r="D1129" s="268" t="s">
        <v>494</v>
      </c>
      <c r="E1129" s="319">
        <v>20000</v>
      </c>
      <c r="F1129" s="453"/>
      <c r="G1129" s="453"/>
      <c r="H1129" s="454"/>
    </row>
    <row r="1130" spans="1:8" ht="15" customHeight="1">
      <c r="A1130" s="320">
        <v>42579</v>
      </c>
      <c r="B1130" s="268" t="s">
        <v>164</v>
      </c>
      <c r="C1130" s="323" t="s">
        <v>741</v>
      </c>
      <c r="D1130" s="268" t="s">
        <v>494</v>
      </c>
      <c r="E1130" s="319">
        <v>10000</v>
      </c>
      <c r="F1130" s="453"/>
      <c r="G1130" s="453"/>
      <c r="H1130" s="454"/>
    </row>
    <row r="1131" spans="1:8" ht="15" customHeight="1">
      <c r="A1131" s="320">
        <v>42579</v>
      </c>
      <c r="B1131" s="268" t="s">
        <v>164</v>
      </c>
      <c r="C1131" s="336" t="s">
        <v>742</v>
      </c>
      <c r="D1131" s="268" t="s">
        <v>494</v>
      </c>
      <c r="E1131" s="319">
        <v>10000</v>
      </c>
      <c r="F1131" s="453"/>
      <c r="G1131" s="453"/>
      <c r="H1131" s="454"/>
    </row>
    <row r="1132" spans="1:8" ht="15" customHeight="1">
      <c r="A1132" s="320">
        <v>42579</v>
      </c>
      <c r="B1132" s="268" t="s">
        <v>164</v>
      </c>
      <c r="C1132" s="268" t="s">
        <v>743</v>
      </c>
      <c r="D1132" s="268" t="s">
        <v>494</v>
      </c>
      <c r="E1132" s="319">
        <v>10000</v>
      </c>
      <c r="F1132" s="453"/>
      <c r="G1132" s="453"/>
      <c r="H1132" s="454"/>
    </row>
    <row r="1133" spans="1:8" ht="15" customHeight="1">
      <c r="A1133" s="320">
        <v>42579</v>
      </c>
      <c r="B1133" s="268" t="s">
        <v>164</v>
      </c>
      <c r="C1133" s="268" t="s">
        <v>744</v>
      </c>
      <c r="D1133" s="268" t="s">
        <v>494</v>
      </c>
      <c r="E1133" s="319">
        <v>10000</v>
      </c>
      <c r="F1133" s="453"/>
      <c r="G1133" s="453"/>
      <c r="H1133" s="454"/>
    </row>
    <row r="1134" spans="1:8" ht="15" customHeight="1">
      <c r="A1134" s="320">
        <v>42579</v>
      </c>
      <c r="B1134" s="268" t="s">
        <v>164</v>
      </c>
      <c r="C1134" s="268" t="s">
        <v>745</v>
      </c>
      <c r="D1134" s="268" t="s">
        <v>494</v>
      </c>
      <c r="E1134" s="319">
        <v>10000</v>
      </c>
      <c r="F1134" s="453"/>
      <c r="G1134" s="453"/>
      <c r="H1134" s="454"/>
    </row>
    <row r="1135" spans="1:8" ht="15" customHeight="1">
      <c r="A1135" s="320">
        <v>42579</v>
      </c>
      <c r="B1135" s="268" t="s">
        <v>164</v>
      </c>
      <c r="C1135" s="268" t="s">
        <v>746</v>
      </c>
      <c r="D1135" s="268" t="s">
        <v>494</v>
      </c>
      <c r="E1135" s="319">
        <v>10000</v>
      </c>
      <c r="F1135" s="453"/>
      <c r="G1135" s="453"/>
      <c r="H1135" s="454"/>
    </row>
    <row r="1136" spans="1:8" ht="15" customHeight="1">
      <c r="A1136" s="320">
        <v>42579</v>
      </c>
      <c r="B1136" s="268" t="s">
        <v>164</v>
      </c>
      <c r="C1136" s="268" t="s">
        <v>747</v>
      </c>
      <c r="D1136" s="268" t="s">
        <v>494</v>
      </c>
      <c r="E1136" s="337">
        <v>5000</v>
      </c>
      <c r="F1136" s="453"/>
      <c r="G1136" s="453"/>
      <c r="H1136" s="454"/>
    </row>
    <row r="1137" spans="1:8" ht="15" customHeight="1">
      <c r="A1137" s="320">
        <v>42579</v>
      </c>
      <c r="B1137" s="268" t="s">
        <v>164</v>
      </c>
      <c r="C1137" s="268" t="s">
        <v>748</v>
      </c>
      <c r="D1137" s="268" t="s">
        <v>494</v>
      </c>
      <c r="E1137" s="337">
        <v>13820</v>
      </c>
      <c r="F1137" s="453"/>
      <c r="G1137" s="453"/>
      <c r="H1137" s="454"/>
    </row>
    <row r="1138" spans="1:8" ht="15" customHeight="1">
      <c r="A1138" s="320">
        <v>42579</v>
      </c>
      <c r="B1138" s="268" t="s">
        <v>164</v>
      </c>
      <c r="C1138" s="268" t="s">
        <v>749</v>
      </c>
      <c r="D1138" s="268" t="s">
        <v>494</v>
      </c>
      <c r="E1138" s="337">
        <v>10000</v>
      </c>
      <c r="F1138" s="453"/>
      <c r="G1138" s="453"/>
      <c r="H1138" s="454"/>
    </row>
    <row r="1139" spans="1:8" ht="15" customHeight="1">
      <c r="A1139" s="320">
        <v>42579</v>
      </c>
      <c r="B1139" s="268" t="s">
        <v>164</v>
      </c>
      <c r="C1139" s="268" t="s">
        <v>750</v>
      </c>
      <c r="D1139" s="268" t="s">
        <v>494</v>
      </c>
      <c r="E1139" s="337">
        <v>30000</v>
      </c>
      <c r="F1139" s="453"/>
      <c r="G1139" s="453"/>
      <c r="H1139" s="454"/>
    </row>
    <row r="1140" spans="1:8" ht="15" customHeight="1">
      <c r="A1140" s="320">
        <v>42579</v>
      </c>
      <c r="B1140" s="268" t="s">
        <v>164</v>
      </c>
      <c r="C1140" s="268" t="s">
        <v>751</v>
      </c>
      <c r="D1140" s="268" t="s">
        <v>494</v>
      </c>
      <c r="E1140" s="337">
        <v>10000</v>
      </c>
      <c r="F1140" s="453"/>
      <c r="G1140" s="453"/>
      <c r="H1140" s="454"/>
    </row>
    <row r="1141" spans="1:8" ht="15" customHeight="1">
      <c r="A1141" s="320">
        <v>42579</v>
      </c>
      <c r="B1141" s="268" t="s">
        <v>164</v>
      </c>
      <c r="C1141" s="268" t="s">
        <v>752</v>
      </c>
      <c r="D1141" s="268" t="s">
        <v>494</v>
      </c>
      <c r="E1141" s="337">
        <v>10000</v>
      </c>
      <c r="F1141" s="453"/>
      <c r="G1141" s="453"/>
      <c r="H1141" s="454"/>
    </row>
    <row r="1142" spans="1:8" ht="15" customHeight="1">
      <c r="A1142" s="320">
        <v>42579</v>
      </c>
      <c r="B1142" s="268" t="s">
        <v>164</v>
      </c>
      <c r="C1142" s="268" t="s">
        <v>753</v>
      </c>
      <c r="D1142" s="268" t="s">
        <v>494</v>
      </c>
      <c r="E1142" s="337">
        <v>10000</v>
      </c>
      <c r="F1142" s="453"/>
      <c r="G1142" s="453"/>
      <c r="H1142" s="454"/>
    </row>
    <row r="1143" spans="1:8" ht="15" customHeight="1">
      <c r="A1143" s="320">
        <v>42579</v>
      </c>
      <c r="B1143" s="268" t="s">
        <v>164</v>
      </c>
      <c r="C1143" s="268" t="s">
        <v>754</v>
      </c>
      <c r="D1143" s="268" t="s">
        <v>494</v>
      </c>
      <c r="E1143" s="337">
        <v>10000</v>
      </c>
      <c r="F1143" s="453"/>
      <c r="G1143" s="453"/>
      <c r="H1143" s="454"/>
    </row>
    <row r="1144" spans="1:8" ht="15" customHeight="1">
      <c r="A1144" s="320">
        <v>42579</v>
      </c>
      <c r="B1144" s="268" t="s">
        <v>164</v>
      </c>
      <c r="C1144" s="268" t="s">
        <v>755</v>
      </c>
      <c r="D1144" s="268" t="s">
        <v>494</v>
      </c>
      <c r="E1144" s="337">
        <v>10000</v>
      </c>
      <c r="F1144" s="453"/>
      <c r="G1144" s="453"/>
      <c r="H1144" s="454"/>
    </row>
    <row r="1145" spans="1:8" ht="15" customHeight="1">
      <c r="A1145" s="320">
        <v>42579</v>
      </c>
      <c r="B1145" s="268" t="s">
        <v>164</v>
      </c>
      <c r="C1145" s="268" t="s">
        <v>756</v>
      </c>
      <c r="D1145" s="268" t="s">
        <v>494</v>
      </c>
      <c r="E1145" s="337">
        <v>10000</v>
      </c>
      <c r="F1145" s="453"/>
      <c r="G1145" s="453"/>
      <c r="H1145" s="454"/>
    </row>
    <row r="1146" spans="1:8" ht="15" customHeight="1">
      <c r="A1146" s="320">
        <v>42579</v>
      </c>
      <c r="B1146" s="268" t="s">
        <v>164</v>
      </c>
      <c r="C1146" s="268" t="s">
        <v>757</v>
      </c>
      <c r="D1146" s="268" t="s">
        <v>494</v>
      </c>
      <c r="E1146" s="337">
        <v>10000</v>
      </c>
      <c r="F1146" s="453"/>
      <c r="G1146" s="453"/>
      <c r="H1146" s="454"/>
    </row>
    <row r="1147" spans="1:8" ht="15" customHeight="1">
      <c r="A1147" s="320">
        <v>42579</v>
      </c>
      <c r="B1147" s="268" t="s">
        <v>164</v>
      </c>
      <c r="C1147" s="268" t="s">
        <v>758</v>
      </c>
      <c r="D1147" s="268" t="s">
        <v>494</v>
      </c>
      <c r="E1147" s="337">
        <v>10000</v>
      </c>
      <c r="F1147" s="453"/>
      <c r="G1147" s="453"/>
      <c r="H1147" s="454"/>
    </row>
    <row r="1148" spans="1:8" ht="15" customHeight="1">
      <c r="A1148" s="320">
        <v>42579</v>
      </c>
      <c r="B1148" s="268" t="s">
        <v>164</v>
      </c>
      <c r="C1148" s="282" t="s">
        <v>759</v>
      </c>
      <c r="D1148" s="268" t="s">
        <v>494</v>
      </c>
      <c r="E1148" s="337">
        <v>10000</v>
      </c>
      <c r="F1148" s="453"/>
      <c r="G1148" s="453"/>
      <c r="H1148" s="454"/>
    </row>
    <row r="1149" spans="1:8" ht="15" customHeight="1">
      <c r="A1149" s="320">
        <v>42579</v>
      </c>
      <c r="B1149" s="268" t="s">
        <v>164</v>
      </c>
      <c r="C1149" s="269" t="s">
        <v>760</v>
      </c>
      <c r="D1149" s="268" t="s">
        <v>494</v>
      </c>
      <c r="E1149" s="337">
        <v>10000</v>
      </c>
      <c r="F1149" s="453"/>
      <c r="G1149" s="453"/>
      <c r="H1149" s="454"/>
    </row>
    <row r="1150" spans="1:8" ht="15" customHeight="1">
      <c r="A1150" s="320">
        <v>42579</v>
      </c>
      <c r="B1150" s="268" t="s">
        <v>164</v>
      </c>
      <c r="C1150" s="269" t="s">
        <v>762</v>
      </c>
      <c r="D1150" s="268" t="s">
        <v>494</v>
      </c>
      <c r="E1150" s="319">
        <v>10000</v>
      </c>
      <c r="F1150" s="453"/>
      <c r="G1150" s="453"/>
      <c r="H1150" s="454"/>
    </row>
    <row r="1151" spans="1:8" ht="15" customHeight="1">
      <c r="A1151" s="320">
        <v>42579</v>
      </c>
      <c r="B1151" s="268" t="s">
        <v>164</v>
      </c>
      <c r="C1151" s="269" t="s">
        <v>763</v>
      </c>
      <c r="D1151" s="268" t="s">
        <v>494</v>
      </c>
      <c r="E1151" s="319">
        <v>10000</v>
      </c>
      <c r="F1151" s="453"/>
      <c r="G1151" s="453"/>
      <c r="H1151" s="454"/>
    </row>
    <row r="1152" spans="1:8" ht="15" customHeight="1">
      <c r="A1152" s="320">
        <v>42579</v>
      </c>
      <c r="B1152" s="268" t="s">
        <v>164</v>
      </c>
      <c r="C1152" s="269" t="s">
        <v>764</v>
      </c>
      <c r="D1152" s="268" t="s">
        <v>494</v>
      </c>
      <c r="E1152" s="319">
        <v>10000</v>
      </c>
      <c r="F1152" s="453"/>
      <c r="G1152" s="453"/>
      <c r="H1152" s="454"/>
    </row>
    <row r="1153" spans="1:8" ht="15" customHeight="1">
      <c r="A1153" s="320">
        <v>42579</v>
      </c>
      <c r="B1153" s="268" t="s">
        <v>164</v>
      </c>
      <c r="C1153" s="269" t="s">
        <v>765</v>
      </c>
      <c r="D1153" s="268" t="s">
        <v>494</v>
      </c>
      <c r="E1153" s="319">
        <v>10000</v>
      </c>
      <c r="F1153" s="453"/>
      <c r="G1153" s="453"/>
      <c r="H1153" s="454"/>
    </row>
    <row r="1154" spans="1:8" ht="15" customHeight="1">
      <c r="A1154" s="320">
        <v>42581</v>
      </c>
      <c r="B1154" s="268" t="s">
        <v>766</v>
      </c>
      <c r="C1154" s="269" t="s">
        <v>767</v>
      </c>
      <c r="D1154" s="270" t="s">
        <v>768</v>
      </c>
      <c r="E1154" s="319">
        <v>10000</v>
      </c>
      <c r="F1154" s="453"/>
      <c r="G1154" s="453"/>
      <c r="H1154" s="454"/>
    </row>
    <row r="1155" spans="1:8" ht="15" customHeight="1" thickBot="1">
      <c r="A1155" s="320">
        <v>42582</v>
      </c>
      <c r="B1155" s="268" t="s">
        <v>766</v>
      </c>
      <c r="C1155" s="323" t="s">
        <v>769</v>
      </c>
      <c r="D1155" s="270" t="s">
        <v>770</v>
      </c>
      <c r="E1155" s="319">
        <v>17500000</v>
      </c>
      <c r="F1155" s="453"/>
      <c r="G1155" s="453"/>
      <c r="H1155" s="454"/>
    </row>
    <row r="1156" spans="1:8" ht="15" customHeight="1" thickBot="1">
      <c r="A1156" s="278" t="s">
        <v>771</v>
      </c>
      <c r="B1156" s="445"/>
      <c r="C1156" s="445"/>
      <c r="D1156" s="445"/>
      <c r="E1156" s="279">
        <f>SUM(E986:E1155)</f>
        <v>62549610</v>
      </c>
      <c r="F1156" s="441"/>
      <c r="G1156" s="441"/>
      <c r="H1156" s="442"/>
    </row>
    <row r="1157" spans="1:8" ht="15" customHeight="1" thickBot="1">
      <c r="A1157" s="278" t="s">
        <v>772</v>
      </c>
      <c r="B1157" s="445"/>
      <c r="C1157" s="445"/>
      <c r="D1157" s="445"/>
      <c r="E1157" s="279">
        <f>SUM(E1156,E985)</f>
        <v>94926094</v>
      </c>
      <c r="F1157" s="441"/>
      <c r="G1157" s="441"/>
      <c r="H1157" s="442"/>
    </row>
    <row r="1158" spans="1:8" ht="15" customHeight="1">
      <c r="A1158" s="320">
        <v>42587</v>
      </c>
      <c r="B1158" s="268" t="s">
        <v>766</v>
      </c>
      <c r="C1158" s="323" t="s">
        <v>773</v>
      </c>
      <c r="D1158" s="270" t="s">
        <v>768</v>
      </c>
      <c r="E1158" s="335">
        <v>30000</v>
      </c>
      <c r="F1158" s="453"/>
      <c r="G1158" s="453"/>
      <c r="H1158" s="454"/>
    </row>
    <row r="1159" spans="1:8" ht="15" customHeight="1">
      <c r="A1159" s="320">
        <v>42589</v>
      </c>
      <c r="B1159" s="268" t="s">
        <v>766</v>
      </c>
      <c r="C1159" s="323" t="s">
        <v>774</v>
      </c>
      <c r="D1159" s="270" t="s">
        <v>768</v>
      </c>
      <c r="E1159" s="335">
        <v>1000000</v>
      </c>
      <c r="F1159" s="453"/>
      <c r="G1159" s="453"/>
      <c r="H1159" s="454"/>
    </row>
    <row r="1160" spans="1:9" ht="15" customHeight="1">
      <c r="A1160" s="320">
        <v>42589</v>
      </c>
      <c r="B1160" s="268" t="s">
        <v>766</v>
      </c>
      <c r="C1160" s="323" t="s">
        <v>775</v>
      </c>
      <c r="D1160" s="270" t="s">
        <v>768</v>
      </c>
      <c r="E1160" s="335">
        <v>10000</v>
      </c>
      <c r="F1160" s="453"/>
      <c r="G1160" s="453"/>
      <c r="H1160" s="454"/>
      <c r="I1160" s="266">
        <f>SUM(E1160:E1171)</f>
        <v>212540</v>
      </c>
    </row>
    <row r="1161" spans="1:8" ht="15" customHeight="1">
      <c r="A1161" s="320">
        <v>42589</v>
      </c>
      <c r="B1161" s="268" t="s">
        <v>766</v>
      </c>
      <c r="C1161" s="323" t="s">
        <v>776</v>
      </c>
      <c r="D1161" s="270" t="s">
        <v>768</v>
      </c>
      <c r="E1161" s="335">
        <v>10000</v>
      </c>
      <c r="F1161" s="449"/>
      <c r="G1161" s="449"/>
      <c r="H1161" s="450"/>
    </row>
    <row r="1162" spans="1:8" ht="15" customHeight="1">
      <c r="A1162" s="320">
        <v>42589</v>
      </c>
      <c r="B1162" s="268" t="s">
        <v>766</v>
      </c>
      <c r="C1162" s="323" t="s">
        <v>777</v>
      </c>
      <c r="D1162" s="270" t="s">
        <v>768</v>
      </c>
      <c r="E1162" s="335">
        <v>5000</v>
      </c>
      <c r="F1162" s="449"/>
      <c r="G1162" s="449"/>
      <c r="H1162" s="450"/>
    </row>
    <row r="1163" spans="1:8" ht="15" customHeight="1">
      <c r="A1163" s="320">
        <v>42589</v>
      </c>
      <c r="B1163" s="268" t="s">
        <v>766</v>
      </c>
      <c r="C1163" s="269" t="s">
        <v>778</v>
      </c>
      <c r="D1163" s="270" t="s">
        <v>768</v>
      </c>
      <c r="E1163" s="335">
        <v>10000</v>
      </c>
      <c r="F1163" s="449"/>
      <c r="G1163" s="449"/>
      <c r="H1163" s="450"/>
    </row>
    <row r="1164" spans="1:8" ht="15" customHeight="1">
      <c r="A1164" s="320">
        <v>42589</v>
      </c>
      <c r="B1164" s="268" t="s">
        <v>766</v>
      </c>
      <c r="C1164" s="323" t="s">
        <v>779</v>
      </c>
      <c r="D1164" s="270" t="s">
        <v>768</v>
      </c>
      <c r="E1164" s="335">
        <v>5000</v>
      </c>
      <c r="F1164" s="449"/>
      <c r="G1164" s="449"/>
      <c r="H1164" s="450"/>
    </row>
    <row r="1165" spans="1:8" ht="15" customHeight="1">
      <c r="A1165" s="320">
        <v>42589</v>
      </c>
      <c r="B1165" s="268" t="s">
        <v>766</v>
      </c>
      <c r="C1165" s="323" t="s">
        <v>780</v>
      </c>
      <c r="D1165" s="270" t="s">
        <v>768</v>
      </c>
      <c r="E1165" s="335">
        <v>10000</v>
      </c>
      <c r="F1165" s="449"/>
      <c r="G1165" s="449"/>
      <c r="H1165" s="450"/>
    </row>
    <row r="1166" spans="1:8" ht="15" customHeight="1">
      <c r="A1166" s="320">
        <v>42589</v>
      </c>
      <c r="B1166" s="268" t="s">
        <v>766</v>
      </c>
      <c r="C1166" s="323" t="s">
        <v>781</v>
      </c>
      <c r="D1166" s="270" t="s">
        <v>768</v>
      </c>
      <c r="E1166" s="335">
        <v>10000</v>
      </c>
      <c r="F1166" s="449"/>
      <c r="G1166" s="449"/>
      <c r="H1166" s="450"/>
    </row>
    <row r="1167" spans="1:8" ht="15" customHeight="1">
      <c r="A1167" s="320">
        <v>42589</v>
      </c>
      <c r="B1167" s="268" t="s">
        <v>766</v>
      </c>
      <c r="C1167" s="323" t="s">
        <v>782</v>
      </c>
      <c r="D1167" s="270" t="s">
        <v>768</v>
      </c>
      <c r="E1167" s="335">
        <v>10000</v>
      </c>
      <c r="F1167" s="449"/>
      <c r="G1167" s="449"/>
      <c r="H1167" s="450"/>
    </row>
    <row r="1168" spans="1:8" ht="15" customHeight="1">
      <c r="A1168" s="320">
        <v>42589</v>
      </c>
      <c r="B1168" s="268" t="s">
        <v>766</v>
      </c>
      <c r="C1168" s="323" t="s">
        <v>783</v>
      </c>
      <c r="D1168" s="270" t="s">
        <v>768</v>
      </c>
      <c r="E1168" s="335">
        <v>5000</v>
      </c>
      <c r="F1168" s="449"/>
      <c r="G1168" s="449"/>
      <c r="H1168" s="450"/>
    </row>
    <row r="1169" spans="1:8" ht="15" customHeight="1">
      <c r="A1169" s="320">
        <v>42589</v>
      </c>
      <c r="B1169" s="268" t="s">
        <v>766</v>
      </c>
      <c r="C1169" s="323" t="s">
        <v>784</v>
      </c>
      <c r="D1169" s="270" t="s">
        <v>768</v>
      </c>
      <c r="E1169" s="335">
        <v>112540</v>
      </c>
      <c r="F1169" s="449"/>
      <c r="G1169" s="449"/>
      <c r="H1169" s="450"/>
    </row>
    <row r="1170" spans="1:8" ht="15" customHeight="1">
      <c r="A1170" s="320">
        <v>42589</v>
      </c>
      <c r="B1170" s="268" t="s">
        <v>766</v>
      </c>
      <c r="C1170" s="323" t="s">
        <v>785</v>
      </c>
      <c r="D1170" s="270" t="s">
        <v>768</v>
      </c>
      <c r="E1170" s="335">
        <v>20000</v>
      </c>
      <c r="F1170" s="449"/>
      <c r="G1170" s="449"/>
      <c r="H1170" s="450"/>
    </row>
    <row r="1171" spans="1:8" ht="15" customHeight="1">
      <c r="A1171" s="320">
        <v>42589</v>
      </c>
      <c r="B1171" s="268" t="s">
        <v>766</v>
      </c>
      <c r="C1171" s="323" t="s">
        <v>786</v>
      </c>
      <c r="D1171" s="270" t="s">
        <v>768</v>
      </c>
      <c r="E1171" s="335">
        <v>5000</v>
      </c>
      <c r="F1171" s="449"/>
      <c r="G1171" s="449"/>
      <c r="H1171" s="450"/>
    </row>
    <row r="1172" spans="1:8" ht="15" customHeight="1">
      <c r="A1172" s="320">
        <v>42606</v>
      </c>
      <c r="B1172" s="268" t="s">
        <v>766</v>
      </c>
      <c r="C1172" s="323" t="s">
        <v>787</v>
      </c>
      <c r="D1172" s="270" t="s">
        <v>768</v>
      </c>
      <c r="E1172" s="335">
        <v>10000</v>
      </c>
      <c r="F1172" s="449"/>
      <c r="G1172" s="449"/>
      <c r="H1172" s="450"/>
    </row>
    <row r="1173" spans="1:8" ht="15" customHeight="1">
      <c r="A1173" s="320">
        <v>42607</v>
      </c>
      <c r="B1173" s="268" t="s">
        <v>766</v>
      </c>
      <c r="C1173" s="333" t="s">
        <v>788</v>
      </c>
      <c r="D1173" s="270" t="s">
        <v>768</v>
      </c>
      <c r="E1173" s="335">
        <v>10000</v>
      </c>
      <c r="F1173" s="449"/>
      <c r="G1173" s="449"/>
      <c r="H1173" s="450"/>
    </row>
    <row r="1174" spans="1:9" ht="15" customHeight="1">
      <c r="A1174" s="320">
        <v>42608</v>
      </c>
      <c r="B1174" s="268" t="s">
        <v>766</v>
      </c>
      <c r="C1174" s="336" t="s">
        <v>789</v>
      </c>
      <c r="D1174" s="270" t="s">
        <v>768</v>
      </c>
      <c r="E1174" s="324">
        <v>10000</v>
      </c>
      <c r="F1174" s="449"/>
      <c r="G1174" s="449"/>
      <c r="H1174" s="450"/>
      <c r="I1174" s="364">
        <f>SUM(E1174:E1190)</f>
        <v>176720</v>
      </c>
    </row>
    <row r="1175" spans="1:8" ht="15" customHeight="1">
      <c r="A1175" s="320">
        <v>42608</v>
      </c>
      <c r="B1175" s="268" t="s">
        <v>766</v>
      </c>
      <c r="C1175" s="316" t="s">
        <v>790</v>
      </c>
      <c r="D1175" s="270" t="s">
        <v>768</v>
      </c>
      <c r="E1175" s="327">
        <v>10000</v>
      </c>
      <c r="F1175" s="449"/>
      <c r="G1175" s="449"/>
      <c r="H1175" s="450"/>
    </row>
    <row r="1176" spans="1:8" ht="15" customHeight="1">
      <c r="A1176" s="320">
        <v>42608</v>
      </c>
      <c r="B1176" s="268" t="s">
        <v>766</v>
      </c>
      <c r="C1176" s="316" t="s">
        <v>791</v>
      </c>
      <c r="D1176" s="270" t="s">
        <v>768</v>
      </c>
      <c r="E1176" s="327">
        <v>10000</v>
      </c>
      <c r="F1176" s="449"/>
      <c r="G1176" s="449"/>
      <c r="H1176" s="450"/>
    </row>
    <row r="1177" spans="1:8" ht="15" customHeight="1">
      <c r="A1177" s="320">
        <v>42608</v>
      </c>
      <c r="B1177" s="268" t="s">
        <v>766</v>
      </c>
      <c r="C1177" s="316" t="s">
        <v>792</v>
      </c>
      <c r="D1177" s="270" t="s">
        <v>768</v>
      </c>
      <c r="E1177" s="327">
        <v>10000</v>
      </c>
      <c r="F1177" s="449"/>
      <c r="G1177" s="449"/>
      <c r="H1177" s="450"/>
    </row>
    <row r="1178" spans="1:8" ht="15" customHeight="1">
      <c r="A1178" s="320">
        <v>42608</v>
      </c>
      <c r="B1178" s="268" t="s">
        <v>766</v>
      </c>
      <c r="C1178" s="316" t="s">
        <v>776</v>
      </c>
      <c r="D1178" s="270" t="s">
        <v>768</v>
      </c>
      <c r="E1178" s="327">
        <v>10000</v>
      </c>
      <c r="F1178" s="449"/>
      <c r="G1178" s="449"/>
      <c r="H1178" s="450"/>
    </row>
    <row r="1179" spans="1:8" ht="15" customHeight="1">
      <c r="A1179" s="320">
        <v>42608</v>
      </c>
      <c r="B1179" s="268" t="s">
        <v>766</v>
      </c>
      <c r="C1179" s="327" t="s">
        <v>777</v>
      </c>
      <c r="D1179" s="270" t="s">
        <v>768</v>
      </c>
      <c r="E1179" s="327">
        <v>5000</v>
      </c>
      <c r="F1179" s="449"/>
      <c r="G1179" s="449"/>
      <c r="H1179" s="450"/>
    </row>
    <row r="1180" spans="1:8" ht="15" customHeight="1">
      <c r="A1180" s="320">
        <v>42608</v>
      </c>
      <c r="B1180" s="268" t="s">
        <v>766</v>
      </c>
      <c r="C1180" s="316" t="s">
        <v>793</v>
      </c>
      <c r="D1180" s="270" t="s">
        <v>768</v>
      </c>
      <c r="E1180" s="327">
        <v>10000</v>
      </c>
      <c r="F1180" s="449"/>
      <c r="G1180" s="449"/>
      <c r="H1180" s="450"/>
    </row>
    <row r="1181" spans="1:8" ht="15" customHeight="1">
      <c r="A1181" s="320">
        <v>42608</v>
      </c>
      <c r="B1181" s="268" t="s">
        <v>766</v>
      </c>
      <c r="C1181" s="316" t="s">
        <v>678</v>
      </c>
      <c r="D1181" s="270" t="s">
        <v>768</v>
      </c>
      <c r="E1181" s="327">
        <v>10000</v>
      </c>
      <c r="F1181" s="449"/>
      <c r="G1181" s="449"/>
      <c r="H1181" s="450"/>
    </row>
    <row r="1182" spans="1:8" ht="15" customHeight="1">
      <c r="A1182" s="320">
        <v>42608</v>
      </c>
      <c r="B1182" s="268" t="s">
        <v>766</v>
      </c>
      <c r="C1182" s="316" t="s">
        <v>781</v>
      </c>
      <c r="D1182" s="270" t="s">
        <v>768</v>
      </c>
      <c r="E1182" s="327">
        <v>5000</v>
      </c>
      <c r="F1182" s="449"/>
      <c r="G1182" s="449"/>
      <c r="H1182" s="450"/>
    </row>
    <row r="1183" spans="1:8" ht="15" customHeight="1">
      <c r="A1183" s="320">
        <v>42608</v>
      </c>
      <c r="B1183" s="268" t="s">
        <v>766</v>
      </c>
      <c r="C1183" s="316" t="s">
        <v>794</v>
      </c>
      <c r="D1183" s="270" t="s">
        <v>768</v>
      </c>
      <c r="E1183" s="327">
        <v>30000</v>
      </c>
      <c r="F1183" s="449"/>
      <c r="G1183" s="449"/>
      <c r="H1183" s="450"/>
    </row>
    <row r="1184" spans="1:8" ht="15" customHeight="1">
      <c r="A1184" s="320">
        <v>42608</v>
      </c>
      <c r="B1184" s="268" t="s">
        <v>766</v>
      </c>
      <c r="C1184" s="316" t="s">
        <v>795</v>
      </c>
      <c r="D1184" s="270" t="s">
        <v>768</v>
      </c>
      <c r="E1184" s="327">
        <v>10000</v>
      </c>
      <c r="F1184" s="449"/>
      <c r="G1184" s="449"/>
      <c r="H1184" s="450"/>
    </row>
    <row r="1185" spans="1:8" ht="15" customHeight="1">
      <c r="A1185" s="320">
        <v>42608</v>
      </c>
      <c r="B1185" s="268" t="s">
        <v>766</v>
      </c>
      <c r="C1185" s="316" t="s">
        <v>718</v>
      </c>
      <c r="D1185" s="270" t="s">
        <v>768</v>
      </c>
      <c r="E1185" s="327">
        <v>10000</v>
      </c>
      <c r="F1185" s="449"/>
      <c r="G1185" s="449"/>
      <c r="H1185" s="450"/>
    </row>
    <row r="1186" spans="1:8" ht="15" customHeight="1">
      <c r="A1186" s="320">
        <v>42608</v>
      </c>
      <c r="B1186" s="268" t="s">
        <v>766</v>
      </c>
      <c r="C1186" s="316" t="s">
        <v>783</v>
      </c>
      <c r="D1186" s="270" t="s">
        <v>768</v>
      </c>
      <c r="E1186" s="327">
        <v>5000</v>
      </c>
      <c r="F1186" s="449"/>
      <c r="G1186" s="449"/>
      <c r="H1186" s="450"/>
    </row>
    <row r="1187" spans="1:8" ht="15" customHeight="1">
      <c r="A1187" s="320">
        <v>42608</v>
      </c>
      <c r="B1187" s="268" t="s">
        <v>766</v>
      </c>
      <c r="C1187" s="316" t="s">
        <v>796</v>
      </c>
      <c r="D1187" s="270" t="s">
        <v>768</v>
      </c>
      <c r="E1187" s="327">
        <v>10000</v>
      </c>
      <c r="F1187" s="449"/>
      <c r="G1187" s="449"/>
      <c r="H1187" s="450"/>
    </row>
    <row r="1188" spans="1:8" ht="15" customHeight="1">
      <c r="A1188" s="320">
        <v>42608</v>
      </c>
      <c r="B1188" s="268" t="s">
        <v>766</v>
      </c>
      <c r="C1188" s="316" t="s">
        <v>797</v>
      </c>
      <c r="D1188" s="270" t="s">
        <v>768</v>
      </c>
      <c r="E1188" s="327">
        <v>20000</v>
      </c>
      <c r="F1188" s="449"/>
      <c r="G1188" s="449"/>
      <c r="H1188" s="450"/>
    </row>
    <row r="1189" spans="1:8" ht="15" customHeight="1">
      <c r="A1189" s="320">
        <v>42608</v>
      </c>
      <c r="B1189" s="268" t="s">
        <v>766</v>
      </c>
      <c r="C1189" s="316" t="s">
        <v>728</v>
      </c>
      <c r="D1189" s="270" t="s">
        <v>768</v>
      </c>
      <c r="E1189" s="327">
        <v>6720</v>
      </c>
      <c r="F1189" s="449"/>
      <c r="G1189" s="449"/>
      <c r="H1189" s="450"/>
    </row>
    <row r="1190" spans="1:8" ht="15" customHeight="1">
      <c r="A1190" s="320">
        <v>42608</v>
      </c>
      <c r="B1190" s="268" t="s">
        <v>766</v>
      </c>
      <c r="C1190" s="316" t="s">
        <v>786</v>
      </c>
      <c r="D1190" s="270" t="s">
        <v>768</v>
      </c>
      <c r="E1190" s="327">
        <v>5000</v>
      </c>
      <c r="F1190" s="455"/>
      <c r="G1190" s="455"/>
      <c r="H1190" s="456"/>
    </row>
    <row r="1191" spans="1:8" ht="15" customHeight="1">
      <c r="A1191" s="320">
        <v>42609</v>
      </c>
      <c r="B1191" s="268" t="s">
        <v>766</v>
      </c>
      <c r="C1191" s="316" t="s">
        <v>798</v>
      </c>
      <c r="D1191" s="270" t="s">
        <v>768</v>
      </c>
      <c r="E1191" s="327">
        <v>10000</v>
      </c>
      <c r="F1191" s="449"/>
      <c r="G1191" s="449"/>
      <c r="H1191" s="450"/>
    </row>
    <row r="1192" spans="1:8" ht="15" customHeight="1">
      <c r="A1192" s="320">
        <v>42610</v>
      </c>
      <c r="B1192" s="268" t="s">
        <v>766</v>
      </c>
      <c r="C1192" s="316" t="s">
        <v>799</v>
      </c>
      <c r="D1192" s="270" t="s">
        <v>768</v>
      </c>
      <c r="E1192" s="327">
        <v>20000</v>
      </c>
      <c r="F1192" s="449"/>
      <c r="G1192" s="449"/>
      <c r="H1192" s="450"/>
    </row>
    <row r="1193" spans="1:9" ht="15" customHeight="1">
      <c r="A1193" s="320">
        <v>42610</v>
      </c>
      <c r="B1193" s="268" t="s">
        <v>766</v>
      </c>
      <c r="C1193" s="316" t="s">
        <v>800</v>
      </c>
      <c r="D1193" s="270" t="s">
        <v>768</v>
      </c>
      <c r="E1193" s="327">
        <v>10000</v>
      </c>
      <c r="F1193" s="449"/>
      <c r="G1193" s="449"/>
      <c r="H1193" s="450"/>
      <c r="I1193" s="364">
        <f>SUM(E1193:E1329)</f>
        <v>1445020</v>
      </c>
    </row>
    <row r="1194" spans="1:8" ht="15" customHeight="1">
      <c r="A1194" s="320">
        <v>42610</v>
      </c>
      <c r="B1194" s="268" t="s">
        <v>766</v>
      </c>
      <c r="C1194" s="316" t="s">
        <v>801</v>
      </c>
      <c r="D1194" s="270" t="s">
        <v>768</v>
      </c>
      <c r="E1194" s="327">
        <v>10000</v>
      </c>
      <c r="F1194" s="449"/>
      <c r="G1194" s="449"/>
      <c r="H1194" s="450"/>
    </row>
    <row r="1195" spans="1:8" ht="15" customHeight="1">
      <c r="A1195" s="320">
        <v>42610</v>
      </c>
      <c r="B1195" s="268" t="s">
        <v>766</v>
      </c>
      <c r="C1195" s="316" t="s">
        <v>802</v>
      </c>
      <c r="D1195" s="270" t="s">
        <v>768</v>
      </c>
      <c r="E1195" s="327">
        <v>10000</v>
      </c>
      <c r="F1195" s="449"/>
      <c r="G1195" s="449"/>
      <c r="H1195" s="450"/>
    </row>
    <row r="1196" spans="1:8" ht="15" customHeight="1">
      <c r="A1196" s="320">
        <v>42610</v>
      </c>
      <c r="B1196" s="268" t="s">
        <v>766</v>
      </c>
      <c r="C1196" s="316" t="s">
        <v>803</v>
      </c>
      <c r="D1196" s="270" t="s">
        <v>768</v>
      </c>
      <c r="E1196" s="327">
        <v>10000</v>
      </c>
      <c r="F1196" s="449"/>
      <c r="G1196" s="449"/>
      <c r="H1196" s="450"/>
    </row>
    <row r="1197" spans="1:8" ht="15" customHeight="1">
      <c r="A1197" s="320">
        <v>42610</v>
      </c>
      <c r="B1197" s="268" t="s">
        <v>766</v>
      </c>
      <c r="C1197" s="316" t="s">
        <v>804</v>
      </c>
      <c r="D1197" s="270" t="s">
        <v>768</v>
      </c>
      <c r="E1197" s="327">
        <v>10000</v>
      </c>
      <c r="F1197" s="449"/>
      <c r="G1197" s="449"/>
      <c r="H1197" s="450"/>
    </row>
    <row r="1198" spans="1:8" ht="15" customHeight="1">
      <c r="A1198" s="320">
        <v>42610</v>
      </c>
      <c r="B1198" s="268" t="s">
        <v>766</v>
      </c>
      <c r="C1198" s="316" t="s">
        <v>805</v>
      </c>
      <c r="D1198" s="270" t="s">
        <v>768</v>
      </c>
      <c r="E1198" s="327">
        <v>10000</v>
      </c>
      <c r="F1198" s="449"/>
      <c r="G1198" s="449"/>
      <c r="H1198" s="450"/>
    </row>
    <row r="1199" spans="1:8" ht="15" customHeight="1">
      <c r="A1199" s="320">
        <v>42610</v>
      </c>
      <c r="B1199" s="268" t="s">
        <v>766</v>
      </c>
      <c r="C1199" s="316" t="s">
        <v>806</v>
      </c>
      <c r="D1199" s="270" t="s">
        <v>768</v>
      </c>
      <c r="E1199" s="327">
        <v>10000</v>
      </c>
      <c r="F1199" s="449"/>
      <c r="G1199" s="449"/>
      <c r="H1199" s="450"/>
    </row>
    <row r="1200" spans="1:8" ht="15" customHeight="1">
      <c r="A1200" s="320">
        <v>42610</v>
      </c>
      <c r="B1200" s="268" t="s">
        <v>766</v>
      </c>
      <c r="C1200" s="316" t="s">
        <v>807</v>
      </c>
      <c r="D1200" s="270" t="s">
        <v>768</v>
      </c>
      <c r="E1200" s="327">
        <v>10000</v>
      </c>
      <c r="F1200" s="449"/>
      <c r="G1200" s="449"/>
      <c r="H1200" s="450"/>
    </row>
    <row r="1201" spans="1:8" ht="15" customHeight="1">
      <c r="A1201" s="320">
        <v>42610</v>
      </c>
      <c r="B1201" s="268" t="s">
        <v>766</v>
      </c>
      <c r="C1201" s="316" t="s">
        <v>808</v>
      </c>
      <c r="D1201" s="270" t="s">
        <v>768</v>
      </c>
      <c r="E1201" s="327">
        <v>10000</v>
      </c>
      <c r="F1201" s="449"/>
      <c r="G1201" s="449"/>
      <c r="H1201" s="450"/>
    </row>
    <row r="1202" spans="1:8" ht="15" customHeight="1">
      <c r="A1202" s="320">
        <v>42610</v>
      </c>
      <c r="B1202" s="268" t="s">
        <v>766</v>
      </c>
      <c r="C1202" s="316" t="s">
        <v>809</v>
      </c>
      <c r="D1202" s="270" t="s">
        <v>768</v>
      </c>
      <c r="E1202" s="327">
        <v>10000</v>
      </c>
      <c r="F1202" s="449"/>
      <c r="G1202" s="449"/>
      <c r="H1202" s="450"/>
    </row>
    <row r="1203" spans="1:8" ht="15" customHeight="1">
      <c r="A1203" s="320">
        <v>42610</v>
      </c>
      <c r="B1203" s="268" t="s">
        <v>766</v>
      </c>
      <c r="C1203" s="316" t="s">
        <v>810</v>
      </c>
      <c r="D1203" s="270" t="s">
        <v>768</v>
      </c>
      <c r="E1203" s="327">
        <v>10000</v>
      </c>
      <c r="F1203" s="449"/>
      <c r="G1203" s="449"/>
      <c r="H1203" s="450"/>
    </row>
    <row r="1204" spans="1:8" ht="15" customHeight="1">
      <c r="A1204" s="320">
        <v>42610</v>
      </c>
      <c r="B1204" s="268" t="s">
        <v>766</v>
      </c>
      <c r="C1204" s="316" t="s">
        <v>811</v>
      </c>
      <c r="D1204" s="270" t="s">
        <v>768</v>
      </c>
      <c r="E1204" s="327">
        <v>10000</v>
      </c>
      <c r="F1204" s="449"/>
      <c r="G1204" s="449"/>
      <c r="H1204" s="450"/>
    </row>
    <row r="1205" spans="1:8" ht="15" customHeight="1">
      <c r="A1205" s="320">
        <v>42610</v>
      </c>
      <c r="B1205" s="268" t="s">
        <v>766</v>
      </c>
      <c r="C1205" s="282" t="s">
        <v>812</v>
      </c>
      <c r="D1205" s="270" t="s">
        <v>768</v>
      </c>
      <c r="E1205" s="327">
        <v>10000</v>
      </c>
      <c r="F1205" s="449"/>
      <c r="G1205" s="449"/>
      <c r="H1205" s="450"/>
    </row>
    <row r="1206" spans="1:8" ht="15" customHeight="1">
      <c r="A1206" s="320">
        <v>42610</v>
      </c>
      <c r="B1206" s="268" t="s">
        <v>766</v>
      </c>
      <c r="C1206" s="282" t="s">
        <v>813</v>
      </c>
      <c r="D1206" s="270" t="s">
        <v>768</v>
      </c>
      <c r="E1206" s="327">
        <v>10000</v>
      </c>
      <c r="F1206" s="449"/>
      <c r="G1206" s="449"/>
      <c r="H1206" s="450"/>
    </row>
    <row r="1207" spans="1:8" ht="15" customHeight="1">
      <c r="A1207" s="320">
        <v>42610</v>
      </c>
      <c r="B1207" s="268" t="s">
        <v>766</v>
      </c>
      <c r="C1207" s="323" t="s">
        <v>814</v>
      </c>
      <c r="D1207" s="270" t="s">
        <v>768</v>
      </c>
      <c r="E1207" s="327">
        <v>10000</v>
      </c>
      <c r="F1207" s="449"/>
      <c r="G1207" s="449"/>
      <c r="H1207" s="450"/>
    </row>
    <row r="1208" spans="1:8" ht="15" customHeight="1">
      <c r="A1208" s="320">
        <v>42610</v>
      </c>
      <c r="B1208" s="268" t="s">
        <v>766</v>
      </c>
      <c r="C1208" s="323" t="s">
        <v>792</v>
      </c>
      <c r="D1208" s="270" t="s">
        <v>768</v>
      </c>
      <c r="E1208" s="327">
        <v>10000</v>
      </c>
      <c r="F1208" s="449"/>
      <c r="G1208" s="449"/>
      <c r="H1208" s="450"/>
    </row>
    <row r="1209" spans="1:8" ht="15" customHeight="1">
      <c r="A1209" s="320">
        <v>42610</v>
      </c>
      <c r="B1209" s="268" t="s">
        <v>766</v>
      </c>
      <c r="C1209" s="323" t="s">
        <v>815</v>
      </c>
      <c r="D1209" s="270" t="s">
        <v>768</v>
      </c>
      <c r="E1209" s="327">
        <v>10000</v>
      </c>
      <c r="F1209" s="449"/>
      <c r="G1209" s="449"/>
      <c r="H1209" s="450"/>
    </row>
    <row r="1210" spans="1:8" ht="15" customHeight="1">
      <c r="A1210" s="320">
        <v>42610</v>
      </c>
      <c r="B1210" s="268" t="s">
        <v>766</v>
      </c>
      <c r="C1210" s="323" t="s">
        <v>816</v>
      </c>
      <c r="D1210" s="270" t="s">
        <v>768</v>
      </c>
      <c r="E1210" s="327">
        <v>5000</v>
      </c>
      <c r="F1210" s="449"/>
      <c r="G1210" s="449"/>
      <c r="H1210" s="450"/>
    </row>
    <row r="1211" spans="1:8" ht="15" customHeight="1">
      <c r="A1211" s="320">
        <v>42610</v>
      </c>
      <c r="B1211" s="268" t="s">
        <v>766</v>
      </c>
      <c r="C1211" s="323" t="s">
        <v>817</v>
      </c>
      <c r="D1211" s="270" t="s">
        <v>768</v>
      </c>
      <c r="E1211" s="327">
        <v>10000</v>
      </c>
      <c r="F1211" s="449"/>
      <c r="G1211" s="449"/>
      <c r="H1211" s="450"/>
    </row>
    <row r="1212" spans="1:8" ht="15" customHeight="1">
      <c r="A1212" s="320">
        <v>42610</v>
      </c>
      <c r="B1212" s="268" t="s">
        <v>766</v>
      </c>
      <c r="C1212" s="323" t="s">
        <v>818</v>
      </c>
      <c r="D1212" s="270" t="s">
        <v>768</v>
      </c>
      <c r="E1212" s="327">
        <v>30000</v>
      </c>
      <c r="F1212" s="449"/>
      <c r="G1212" s="449"/>
      <c r="H1212" s="450"/>
    </row>
    <row r="1213" spans="1:8" ht="15" customHeight="1">
      <c r="A1213" s="320">
        <v>42610</v>
      </c>
      <c r="B1213" s="268" t="s">
        <v>766</v>
      </c>
      <c r="C1213" s="323" t="s">
        <v>819</v>
      </c>
      <c r="D1213" s="270" t="s">
        <v>768</v>
      </c>
      <c r="E1213" s="327">
        <v>10000</v>
      </c>
      <c r="F1213" s="449"/>
      <c r="G1213" s="449"/>
      <c r="H1213" s="450"/>
    </row>
    <row r="1214" spans="1:8" ht="15" customHeight="1">
      <c r="A1214" s="320">
        <v>42610</v>
      </c>
      <c r="B1214" s="268" t="s">
        <v>766</v>
      </c>
      <c r="C1214" s="323" t="s">
        <v>820</v>
      </c>
      <c r="D1214" s="270" t="s">
        <v>768</v>
      </c>
      <c r="E1214" s="327">
        <v>20000</v>
      </c>
      <c r="F1214" s="449"/>
      <c r="G1214" s="449"/>
      <c r="H1214" s="450"/>
    </row>
    <row r="1215" spans="1:8" ht="15" customHeight="1">
      <c r="A1215" s="320">
        <v>42610</v>
      </c>
      <c r="B1215" s="268" t="s">
        <v>766</v>
      </c>
      <c r="C1215" s="323" t="s">
        <v>821</v>
      </c>
      <c r="D1215" s="270" t="s">
        <v>768</v>
      </c>
      <c r="E1215" s="327">
        <v>5000</v>
      </c>
      <c r="F1215" s="449"/>
      <c r="G1215" s="449"/>
      <c r="H1215" s="450"/>
    </row>
    <row r="1216" spans="1:8" ht="15" customHeight="1">
      <c r="A1216" s="320">
        <v>42610</v>
      </c>
      <c r="B1216" s="268" t="s">
        <v>766</v>
      </c>
      <c r="C1216" s="323" t="s">
        <v>822</v>
      </c>
      <c r="D1216" s="270" t="s">
        <v>768</v>
      </c>
      <c r="E1216" s="327">
        <v>10000</v>
      </c>
      <c r="F1216" s="449"/>
      <c r="G1216" s="449"/>
      <c r="H1216" s="450"/>
    </row>
    <row r="1217" spans="1:8" ht="15" customHeight="1">
      <c r="A1217" s="320">
        <v>42610</v>
      </c>
      <c r="B1217" s="268" t="s">
        <v>766</v>
      </c>
      <c r="C1217" s="323" t="s">
        <v>823</v>
      </c>
      <c r="D1217" s="270" t="s">
        <v>768</v>
      </c>
      <c r="E1217" s="327">
        <v>10000</v>
      </c>
      <c r="F1217" s="449"/>
      <c r="G1217" s="449"/>
      <c r="H1217" s="450"/>
    </row>
    <row r="1218" spans="1:8" ht="15" customHeight="1">
      <c r="A1218" s="320">
        <v>42610</v>
      </c>
      <c r="B1218" s="268" t="s">
        <v>766</v>
      </c>
      <c r="C1218" s="323" t="s">
        <v>824</v>
      </c>
      <c r="D1218" s="270" t="s">
        <v>768</v>
      </c>
      <c r="E1218" s="327">
        <v>10000</v>
      </c>
      <c r="F1218" s="449"/>
      <c r="G1218" s="449"/>
      <c r="H1218" s="450"/>
    </row>
    <row r="1219" spans="1:8" ht="15" customHeight="1">
      <c r="A1219" s="320">
        <v>42610</v>
      </c>
      <c r="B1219" s="268" t="s">
        <v>766</v>
      </c>
      <c r="C1219" s="323" t="s">
        <v>825</v>
      </c>
      <c r="D1219" s="270" t="s">
        <v>768</v>
      </c>
      <c r="E1219" s="327">
        <v>10000</v>
      </c>
      <c r="F1219" s="449"/>
      <c r="G1219" s="449"/>
      <c r="H1219" s="450"/>
    </row>
    <row r="1220" spans="1:8" ht="15" customHeight="1">
      <c r="A1220" s="320">
        <v>42610</v>
      </c>
      <c r="B1220" s="268" t="s">
        <v>766</v>
      </c>
      <c r="C1220" s="323" t="s">
        <v>825</v>
      </c>
      <c r="D1220" s="270" t="s">
        <v>768</v>
      </c>
      <c r="E1220" s="327">
        <v>10000</v>
      </c>
      <c r="F1220" s="449"/>
      <c r="G1220" s="449"/>
      <c r="H1220" s="450"/>
    </row>
    <row r="1221" spans="1:8" ht="15" customHeight="1">
      <c r="A1221" s="320">
        <v>42610</v>
      </c>
      <c r="B1221" s="268" t="s">
        <v>766</v>
      </c>
      <c r="C1221" s="323" t="s">
        <v>826</v>
      </c>
      <c r="D1221" s="270" t="s">
        <v>768</v>
      </c>
      <c r="E1221" s="327">
        <v>10000</v>
      </c>
      <c r="F1221" s="449"/>
      <c r="G1221" s="449"/>
      <c r="H1221" s="450"/>
    </row>
    <row r="1222" spans="1:8" ht="15" customHeight="1">
      <c r="A1222" s="320">
        <v>42610</v>
      </c>
      <c r="B1222" s="268" t="s">
        <v>766</v>
      </c>
      <c r="C1222" s="323" t="s">
        <v>827</v>
      </c>
      <c r="D1222" s="270" t="s">
        <v>768</v>
      </c>
      <c r="E1222" s="327">
        <v>20000</v>
      </c>
      <c r="F1222" s="449"/>
      <c r="G1222" s="449"/>
      <c r="H1222" s="450"/>
    </row>
    <row r="1223" spans="1:8" ht="15" customHeight="1">
      <c r="A1223" s="320">
        <v>42610</v>
      </c>
      <c r="B1223" s="268" t="s">
        <v>766</v>
      </c>
      <c r="C1223" s="323" t="s">
        <v>793</v>
      </c>
      <c r="D1223" s="270" t="s">
        <v>768</v>
      </c>
      <c r="E1223" s="327">
        <v>10000</v>
      </c>
      <c r="F1223" s="449"/>
      <c r="G1223" s="449"/>
      <c r="H1223" s="450"/>
    </row>
    <row r="1224" spans="1:8" ht="15" customHeight="1">
      <c r="A1224" s="320">
        <v>42610</v>
      </c>
      <c r="B1224" s="268" t="s">
        <v>766</v>
      </c>
      <c r="C1224" s="338" t="s">
        <v>828</v>
      </c>
      <c r="D1224" s="270" t="s">
        <v>768</v>
      </c>
      <c r="E1224" s="327">
        <v>10000</v>
      </c>
      <c r="F1224" s="449"/>
      <c r="G1224" s="449"/>
      <c r="H1224" s="450"/>
    </row>
    <row r="1225" spans="1:8" ht="15" customHeight="1">
      <c r="A1225" s="320">
        <v>42610</v>
      </c>
      <c r="B1225" s="268" t="s">
        <v>766</v>
      </c>
      <c r="C1225" s="339" t="s">
        <v>829</v>
      </c>
      <c r="D1225" s="270" t="s">
        <v>768</v>
      </c>
      <c r="E1225" s="327">
        <v>10000</v>
      </c>
      <c r="F1225" s="449"/>
      <c r="G1225" s="449"/>
      <c r="H1225" s="450"/>
    </row>
    <row r="1226" spans="1:8" ht="15" customHeight="1">
      <c r="A1226" s="320">
        <v>42610</v>
      </c>
      <c r="B1226" s="268" t="s">
        <v>766</v>
      </c>
      <c r="C1226" s="339" t="s">
        <v>830</v>
      </c>
      <c r="D1226" s="270" t="s">
        <v>768</v>
      </c>
      <c r="E1226" s="327">
        <v>10000</v>
      </c>
      <c r="F1226" s="449"/>
      <c r="G1226" s="449"/>
      <c r="H1226" s="450"/>
    </row>
    <row r="1227" spans="1:8" ht="15" customHeight="1">
      <c r="A1227" s="320">
        <v>42610</v>
      </c>
      <c r="B1227" s="268" t="s">
        <v>766</v>
      </c>
      <c r="C1227" s="339" t="s">
        <v>831</v>
      </c>
      <c r="D1227" s="270" t="s">
        <v>768</v>
      </c>
      <c r="E1227" s="319">
        <v>30000</v>
      </c>
      <c r="F1227" s="449"/>
      <c r="G1227" s="449"/>
      <c r="H1227" s="450"/>
    </row>
    <row r="1228" spans="1:8" ht="15" customHeight="1">
      <c r="A1228" s="320">
        <v>42610</v>
      </c>
      <c r="B1228" s="268" t="s">
        <v>766</v>
      </c>
      <c r="C1228" s="339" t="s">
        <v>660</v>
      </c>
      <c r="D1228" s="270" t="s">
        <v>768</v>
      </c>
      <c r="E1228" s="319">
        <v>10000</v>
      </c>
      <c r="F1228" s="449"/>
      <c r="G1228" s="449"/>
      <c r="H1228" s="450"/>
    </row>
    <row r="1229" spans="1:8" ht="15" customHeight="1">
      <c r="A1229" s="320">
        <v>42610</v>
      </c>
      <c r="B1229" s="268" t="s">
        <v>766</v>
      </c>
      <c r="C1229" s="339" t="s">
        <v>661</v>
      </c>
      <c r="D1229" s="270" t="s">
        <v>768</v>
      </c>
      <c r="E1229" s="319">
        <v>10000</v>
      </c>
      <c r="F1229" s="449"/>
      <c r="G1229" s="449"/>
      <c r="H1229" s="450"/>
    </row>
    <row r="1230" spans="1:8" ht="15" customHeight="1">
      <c r="A1230" s="320">
        <v>42610</v>
      </c>
      <c r="B1230" s="268" t="s">
        <v>766</v>
      </c>
      <c r="C1230" s="339" t="s">
        <v>662</v>
      </c>
      <c r="D1230" s="270" t="s">
        <v>768</v>
      </c>
      <c r="E1230" s="319">
        <v>10000</v>
      </c>
      <c r="F1230" s="449"/>
      <c r="G1230" s="449"/>
      <c r="H1230" s="450"/>
    </row>
    <row r="1231" spans="1:8" ht="15" customHeight="1">
      <c r="A1231" s="320">
        <v>42610</v>
      </c>
      <c r="B1231" s="268" t="s">
        <v>766</v>
      </c>
      <c r="C1231" s="339" t="s">
        <v>832</v>
      </c>
      <c r="D1231" s="270" t="s">
        <v>768</v>
      </c>
      <c r="E1231" s="319">
        <v>10000</v>
      </c>
      <c r="F1231" s="449"/>
      <c r="G1231" s="449"/>
      <c r="H1231" s="450"/>
    </row>
    <row r="1232" spans="1:8" ht="15" customHeight="1">
      <c r="A1232" s="320">
        <v>42610</v>
      </c>
      <c r="B1232" s="268" t="s">
        <v>766</v>
      </c>
      <c r="C1232" s="339" t="s">
        <v>663</v>
      </c>
      <c r="D1232" s="270" t="s">
        <v>768</v>
      </c>
      <c r="E1232" s="319">
        <v>10000</v>
      </c>
      <c r="F1232" s="449"/>
      <c r="G1232" s="449"/>
      <c r="H1232" s="450"/>
    </row>
    <row r="1233" spans="1:8" ht="15" customHeight="1">
      <c r="A1233" s="320">
        <v>42610</v>
      </c>
      <c r="B1233" s="268" t="s">
        <v>766</v>
      </c>
      <c r="C1233" s="339" t="s">
        <v>664</v>
      </c>
      <c r="D1233" s="270" t="s">
        <v>768</v>
      </c>
      <c r="E1233" s="319">
        <v>5000</v>
      </c>
      <c r="F1233" s="449"/>
      <c r="G1233" s="449"/>
      <c r="H1233" s="450"/>
    </row>
    <row r="1234" spans="1:8" ht="15" customHeight="1">
      <c r="A1234" s="320">
        <v>42610</v>
      </c>
      <c r="B1234" s="268" t="s">
        <v>766</v>
      </c>
      <c r="C1234" s="339" t="s">
        <v>665</v>
      </c>
      <c r="D1234" s="270" t="s">
        <v>768</v>
      </c>
      <c r="E1234" s="324">
        <v>10000</v>
      </c>
      <c r="F1234" s="449"/>
      <c r="G1234" s="449"/>
      <c r="H1234" s="450"/>
    </row>
    <row r="1235" spans="1:8" ht="15" customHeight="1">
      <c r="A1235" s="320">
        <v>42610</v>
      </c>
      <c r="B1235" s="268" t="s">
        <v>766</v>
      </c>
      <c r="C1235" s="282" t="s">
        <v>666</v>
      </c>
      <c r="D1235" s="270" t="s">
        <v>768</v>
      </c>
      <c r="E1235" s="340">
        <v>5000</v>
      </c>
      <c r="F1235" s="449"/>
      <c r="G1235" s="449"/>
      <c r="H1235" s="450"/>
    </row>
    <row r="1236" spans="1:8" ht="15" customHeight="1">
      <c r="A1236" s="320">
        <v>42610</v>
      </c>
      <c r="B1236" s="268" t="s">
        <v>766</v>
      </c>
      <c r="C1236" s="269" t="s">
        <v>667</v>
      </c>
      <c r="D1236" s="270" t="s">
        <v>768</v>
      </c>
      <c r="E1236" s="341">
        <v>10000</v>
      </c>
      <c r="F1236" s="449"/>
      <c r="G1236" s="449"/>
      <c r="H1236" s="450"/>
    </row>
    <row r="1237" spans="1:8" ht="15" customHeight="1">
      <c r="A1237" s="320">
        <v>42610</v>
      </c>
      <c r="B1237" s="268" t="s">
        <v>766</v>
      </c>
      <c r="C1237" s="282" t="s">
        <v>761</v>
      </c>
      <c r="D1237" s="270" t="s">
        <v>768</v>
      </c>
      <c r="E1237" s="341">
        <v>10000</v>
      </c>
      <c r="F1237" s="453"/>
      <c r="G1237" s="453"/>
      <c r="H1237" s="454"/>
    </row>
    <row r="1238" spans="1:8" ht="15" customHeight="1">
      <c r="A1238" s="320">
        <v>42610</v>
      </c>
      <c r="B1238" s="268" t="s">
        <v>766</v>
      </c>
      <c r="C1238" s="282" t="s">
        <v>778</v>
      </c>
      <c r="D1238" s="270" t="s">
        <v>768</v>
      </c>
      <c r="E1238" s="341">
        <v>10000</v>
      </c>
      <c r="F1238" s="453"/>
      <c r="G1238" s="453"/>
      <c r="H1238" s="454"/>
    </row>
    <row r="1239" spans="1:8" ht="15" customHeight="1">
      <c r="A1239" s="320">
        <v>42610</v>
      </c>
      <c r="B1239" s="268" t="s">
        <v>766</v>
      </c>
      <c r="C1239" s="268" t="s">
        <v>668</v>
      </c>
      <c r="D1239" s="270" t="s">
        <v>768</v>
      </c>
      <c r="E1239" s="341">
        <v>10000</v>
      </c>
      <c r="F1239" s="453"/>
      <c r="G1239" s="453"/>
      <c r="H1239" s="454"/>
    </row>
    <row r="1240" spans="1:8" ht="15" customHeight="1">
      <c r="A1240" s="320">
        <v>42610</v>
      </c>
      <c r="B1240" s="268" t="s">
        <v>766</v>
      </c>
      <c r="C1240" s="268" t="s">
        <v>669</v>
      </c>
      <c r="D1240" s="270" t="s">
        <v>768</v>
      </c>
      <c r="E1240" s="341">
        <v>10000</v>
      </c>
      <c r="F1240" s="453"/>
      <c r="G1240" s="453"/>
      <c r="H1240" s="454"/>
    </row>
    <row r="1241" spans="1:8" ht="15" customHeight="1">
      <c r="A1241" s="320">
        <v>42610</v>
      </c>
      <c r="B1241" s="268" t="s">
        <v>766</v>
      </c>
      <c r="C1241" s="269" t="s">
        <v>670</v>
      </c>
      <c r="D1241" s="270" t="s">
        <v>768</v>
      </c>
      <c r="E1241" s="341">
        <v>10000</v>
      </c>
      <c r="F1241" s="453"/>
      <c r="G1241" s="453"/>
      <c r="H1241" s="454"/>
    </row>
    <row r="1242" spans="1:8" ht="15" customHeight="1">
      <c r="A1242" s="320">
        <v>42610</v>
      </c>
      <c r="B1242" s="268" t="s">
        <v>766</v>
      </c>
      <c r="C1242" s="282" t="s">
        <v>671</v>
      </c>
      <c r="D1242" s="270" t="s">
        <v>768</v>
      </c>
      <c r="E1242" s="341">
        <v>10000</v>
      </c>
      <c r="F1242" s="453"/>
      <c r="G1242" s="453"/>
      <c r="H1242" s="454"/>
    </row>
    <row r="1243" spans="1:8" ht="15" customHeight="1">
      <c r="A1243" s="320">
        <v>42610</v>
      </c>
      <c r="B1243" s="268" t="s">
        <v>766</v>
      </c>
      <c r="C1243" s="316" t="s">
        <v>672</v>
      </c>
      <c r="D1243" s="270" t="s">
        <v>768</v>
      </c>
      <c r="E1243" s="341">
        <v>10000</v>
      </c>
      <c r="F1243" s="453"/>
      <c r="G1243" s="453"/>
      <c r="H1243" s="454"/>
    </row>
    <row r="1244" spans="1:8" ht="15" customHeight="1">
      <c r="A1244" s="320">
        <v>42610</v>
      </c>
      <c r="B1244" s="268" t="s">
        <v>766</v>
      </c>
      <c r="C1244" s="316" t="s">
        <v>673</v>
      </c>
      <c r="D1244" s="270" t="s">
        <v>768</v>
      </c>
      <c r="E1244" s="341">
        <v>10000</v>
      </c>
      <c r="F1244" s="449"/>
      <c r="G1244" s="449"/>
      <c r="H1244" s="450"/>
    </row>
    <row r="1245" spans="1:8" ht="15" customHeight="1">
      <c r="A1245" s="320">
        <v>42610</v>
      </c>
      <c r="B1245" s="268" t="s">
        <v>766</v>
      </c>
      <c r="C1245" s="316" t="s">
        <v>675</v>
      </c>
      <c r="D1245" s="270" t="s">
        <v>768</v>
      </c>
      <c r="E1245" s="341">
        <v>10000</v>
      </c>
      <c r="F1245" s="449"/>
      <c r="G1245" s="449"/>
      <c r="H1245" s="450"/>
    </row>
    <row r="1246" spans="1:8" ht="15" customHeight="1">
      <c r="A1246" s="320">
        <v>42610</v>
      </c>
      <c r="B1246" s="268" t="s">
        <v>766</v>
      </c>
      <c r="C1246" s="316" t="s">
        <v>676</v>
      </c>
      <c r="D1246" s="270" t="s">
        <v>768</v>
      </c>
      <c r="E1246" s="341">
        <v>10000</v>
      </c>
      <c r="F1246" s="449"/>
      <c r="G1246" s="449"/>
      <c r="H1246" s="450"/>
    </row>
    <row r="1247" spans="1:8" ht="15" customHeight="1">
      <c r="A1247" s="320">
        <v>42610</v>
      </c>
      <c r="B1247" s="268" t="s">
        <v>766</v>
      </c>
      <c r="C1247" s="316" t="s">
        <v>677</v>
      </c>
      <c r="D1247" s="270" t="s">
        <v>768</v>
      </c>
      <c r="E1247" s="341">
        <v>10000</v>
      </c>
      <c r="F1247" s="449"/>
      <c r="G1247" s="449"/>
      <c r="H1247" s="450"/>
    </row>
    <row r="1248" spans="1:8" ht="15" customHeight="1">
      <c r="A1248" s="320">
        <v>42610</v>
      </c>
      <c r="B1248" s="268" t="s">
        <v>766</v>
      </c>
      <c r="C1248" s="316" t="s">
        <v>779</v>
      </c>
      <c r="D1248" s="270" t="s">
        <v>768</v>
      </c>
      <c r="E1248" s="331">
        <v>5000</v>
      </c>
      <c r="F1248" s="449"/>
      <c r="G1248" s="449"/>
      <c r="H1248" s="450"/>
    </row>
    <row r="1249" spans="1:8" ht="15" customHeight="1">
      <c r="A1249" s="320">
        <v>42610</v>
      </c>
      <c r="B1249" s="268" t="s">
        <v>766</v>
      </c>
      <c r="C1249" s="316" t="s">
        <v>679</v>
      </c>
      <c r="D1249" s="270" t="s">
        <v>768</v>
      </c>
      <c r="E1249" s="331">
        <v>10000</v>
      </c>
      <c r="F1249" s="449"/>
      <c r="G1249" s="449"/>
      <c r="H1249" s="450"/>
    </row>
    <row r="1250" spans="1:8" ht="15" customHeight="1">
      <c r="A1250" s="320">
        <v>42610</v>
      </c>
      <c r="B1250" s="268" t="s">
        <v>766</v>
      </c>
      <c r="C1250" s="316" t="s">
        <v>680</v>
      </c>
      <c r="D1250" s="270" t="s">
        <v>768</v>
      </c>
      <c r="E1250" s="331">
        <v>20000</v>
      </c>
      <c r="F1250" s="449"/>
      <c r="G1250" s="449"/>
      <c r="H1250" s="450"/>
    </row>
    <row r="1251" spans="1:8" ht="15" customHeight="1">
      <c r="A1251" s="320">
        <v>42610</v>
      </c>
      <c r="B1251" s="268" t="s">
        <v>766</v>
      </c>
      <c r="C1251" s="316" t="s">
        <v>681</v>
      </c>
      <c r="D1251" s="270" t="s">
        <v>768</v>
      </c>
      <c r="E1251" s="331">
        <v>10000</v>
      </c>
      <c r="F1251" s="449"/>
      <c r="G1251" s="449"/>
      <c r="H1251" s="450"/>
    </row>
    <row r="1252" spans="1:8" ht="15" customHeight="1">
      <c r="A1252" s="320">
        <v>42610</v>
      </c>
      <c r="B1252" s="268" t="s">
        <v>766</v>
      </c>
      <c r="C1252" s="312" t="s">
        <v>833</v>
      </c>
      <c r="D1252" s="270" t="s">
        <v>768</v>
      </c>
      <c r="E1252" s="331">
        <v>10000</v>
      </c>
      <c r="F1252" s="449"/>
      <c r="G1252" s="449"/>
      <c r="H1252" s="450"/>
    </row>
    <row r="1253" spans="1:8" ht="15" customHeight="1">
      <c r="A1253" s="320">
        <v>42610</v>
      </c>
      <c r="B1253" s="268" t="s">
        <v>766</v>
      </c>
      <c r="C1253" s="269" t="s">
        <v>683</v>
      </c>
      <c r="D1253" s="270" t="s">
        <v>768</v>
      </c>
      <c r="E1253" s="331">
        <v>10000</v>
      </c>
      <c r="F1253" s="449"/>
      <c r="G1253" s="449"/>
      <c r="H1253" s="450"/>
    </row>
    <row r="1254" spans="1:8" ht="15" customHeight="1">
      <c r="A1254" s="320">
        <v>42610</v>
      </c>
      <c r="B1254" s="268" t="s">
        <v>766</v>
      </c>
      <c r="C1254" s="323" t="s">
        <v>684</v>
      </c>
      <c r="D1254" s="270" t="s">
        <v>768</v>
      </c>
      <c r="E1254" s="331">
        <v>10000</v>
      </c>
      <c r="F1254" s="449"/>
      <c r="G1254" s="449"/>
      <c r="H1254" s="450"/>
    </row>
    <row r="1255" spans="1:8" ht="15" customHeight="1">
      <c r="A1255" s="320">
        <v>42610</v>
      </c>
      <c r="B1255" s="268" t="s">
        <v>766</v>
      </c>
      <c r="C1255" s="336" t="s">
        <v>685</v>
      </c>
      <c r="D1255" s="270" t="s">
        <v>768</v>
      </c>
      <c r="E1255" s="331">
        <v>10000</v>
      </c>
      <c r="F1255" s="446"/>
      <c r="G1255" s="447"/>
      <c r="H1255" s="448"/>
    </row>
    <row r="1256" spans="1:8" ht="15" customHeight="1">
      <c r="A1256" s="320">
        <v>42610</v>
      </c>
      <c r="B1256" s="268" t="s">
        <v>766</v>
      </c>
      <c r="C1256" s="269" t="s">
        <v>687</v>
      </c>
      <c r="D1256" s="270" t="s">
        <v>768</v>
      </c>
      <c r="E1256" s="331">
        <v>10000</v>
      </c>
      <c r="F1256" s="449"/>
      <c r="G1256" s="449"/>
      <c r="H1256" s="450"/>
    </row>
    <row r="1257" spans="1:8" ht="15" customHeight="1">
      <c r="A1257" s="320">
        <v>42610</v>
      </c>
      <c r="B1257" s="268" t="s">
        <v>766</v>
      </c>
      <c r="C1257" s="269" t="s">
        <v>688</v>
      </c>
      <c r="D1257" s="270" t="s">
        <v>768</v>
      </c>
      <c r="E1257" s="331">
        <v>10000</v>
      </c>
      <c r="F1257" s="449"/>
      <c r="G1257" s="449"/>
      <c r="H1257" s="450"/>
    </row>
    <row r="1258" spans="1:8" ht="15" customHeight="1">
      <c r="A1258" s="320">
        <v>42610</v>
      </c>
      <c r="B1258" s="268" t="s">
        <v>766</v>
      </c>
      <c r="C1258" s="269" t="s">
        <v>689</v>
      </c>
      <c r="D1258" s="270" t="s">
        <v>768</v>
      </c>
      <c r="E1258" s="331">
        <v>10000</v>
      </c>
      <c r="F1258" s="449"/>
      <c r="G1258" s="449"/>
      <c r="H1258" s="450"/>
    </row>
    <row r="1259" spans="1:8" ht="15" customHeight="1">
      <c r="A1259" s="320">
        <v>42610</v>
      </c>
      <c r="B1259" s="268" t="s">
        <v>766</v>
      </c>
      <c r="C1259" s="269" t="s">
        <v>690</v>
      </c>
      <c r="D1259" s="270" t="s">
        <v>768</v>
      </c>
      <c r="E1259" s="331">
        <v>10000</v>
      </c>
      <c r="F1259" s="449"/>
      <c r="G1259" s="449"/>
      <c r="H1259" s="450"/>
    </row>
    <row r="1260" spans="1:8" ht="15" customHeight="1">
      <c r="A1260" s="320">
        <v>42610</v>
      </c>
      <c r="B1260" s="268" t="s">
        <v>766</v>
      </c>
      <c r="C1260" s="316" t="s">
        <v>691</v>
      </c>
      <c r="D1260" s="270" t="s">
        <v>768</v>
      </c>
      <c r="E1260" s="331">
        <v>10000</v>
      </c>
      <c r="F1260" s="449"/>
      <c r="G1260" s="449"/>
      <c r="H1260" s="450"/>
    </row>
    <row r="1261" spans="1:8" ht="15" customHeight="1">
      <c r="A1261" s="320">
        <v>42610</v>
      </c>
      <c r="B1261" s="268" t="s">
        <v>766</v>
      </c>
      <c r="C1261" s="272" t="s">
        <v>782</v>
      </c>
      <c r="D1261" s="270" t="s">
        <v>768</v>
      </c>
      <c r="E1261" s="331">
        <v>10000</v>
      </c>
      <c r="F1261" s="449"/>
      <c r="G1261" s="449"/>
      <c r="H1261" s="450"/>
    </row>
    <row r="1262" spans="1:8" ht="15" customHeight="1">
      <c r="A1262" s="320">
        <v>42610</v>
      </c>
      <c r="B1262" s="268" t="s">
        <v>766</v>
      </c>
      <c r="C1262" s="272" t="s">
        <v>692</v>
      </c>
      <c r="D1262" s="270" t="s">
        <v>768</v>
      </c>
      <c r="E1262" s="331">
        <v>10000</v>
      </c>
      <c r="F1262" s="449"/>
      <c r="G1262" s="449"/>
      <c r="H1262" s="450"/>
    </row>
    <row r="1263" spans="1:8" ht="15" customHeight="1">
      <c r="A1263" s="320">
        <v>42610</v>
      </c>
      <c r="B1263" s="268" t="s">
        <v>766</v>
      </c>
      <c r="C1263" s="272" t="s">
        <v>834</v>
      </c>
      <c r="D1263" s="270" t="s">
        <v>768</v>
      </c>
      <c r="E1263" s="331">
        <v>10000</v>
      </c>
      <c r="F1263" s="449"/>
      <c r="G1263" s="449"/>
      <c r="H1263" s="450"/>
    </row>
    <row r="1264" spans="1:8" ht="15" customHeight="1">
      <c r="A1264" s="320">
        <v>42610</v>
      </c>
      <c r="B1264" s="268" t="s">
        <v>766</v>
      </c>
      <c r="C1264" s="272" t="s">
        <v>694</v>
      </c>
      <c r="D1264" s="270" t="s">
        <v>768</v>
      </c>
      <c r="E1264" s="331">
        <v>10000</v>
      </c>
      <c r="F1264" s="449"/>
      <c r="G1264" s="449"/>
      <c r="H1264" s="450"/>
    </row>
    <row r="1265" spans="1:8" ht="15" customHeight="1">
      <c r="A1265" s="320">
        <v>42610</v>
      </c>
      <c r="B1265" s="268" t="s">
        <v>766</v>
      </c>
      <c r="C1265" s="272" t="s">
        <v>695</v>
      </c>
      <c r="D1265" s="270" t="s">
        <v>768</v>
      </c>
      <c r="E1265" s="331">
        <v>10000</v>
      </c>
      <c r="F1265" s="449"/>
      <c r="G1265" s="449"/>
      <c r="H1265" s="450"/>
    </row>
    <row r="1266" spans="1:8" ht="15" customHeight="1">
      <c r="A1266" s="320">
        <v>42610</v>
      </c>
      <c r="B1266" s="268" t="s">
        <v>766</v>
      </c>
      <c r="C1266" s="272" t="s">
        <v>696</v>
      </c>
      <c r="D1266" s="270" t="s">
        <v>768</v>
      </c>
      <c r="E1266" s="331">
        <v>10000</v>
      </c>
      <c r="F1266" s="449"/>
      <c r="G1266" s="449"/>
      <c r="H1266" s="450"/>
    </row>
    <row r="1267" spans="1:8" ht="15" customHeight="1">
      <c r="A1267" s="320">
        <v>42610</v>
      </c>
      <c r="B1267" s="268" t="s">
        <v>766</v>
      </c>
      <c r="C1267" s="272" t="s">
        <v>835</v>
      </c>
      <c r="D1267" s="270" t="s">
        <v>768</v>
      </c>
      <c r="E1267" s="331">
        <v>10000</v>
      </c>
      <c r="F1267" s="449"/>
      <c r="G1267" s="449"/>
      <c r="H1267" s="450"/>
    </row>
    <row r="1268" spans="1:8" ht="15" customHeight="1">
      <c r="A1268" s="320">
        <v>42610</v>
      </c>
      <c r="B1268" s="268" t="s">
        <v>766</v>
      </c>
      <c r="C1268" s="272" t="s">
        <v>836</v>
      </c>
      <c r="D1268" s="270" t="s">
        <v>768</v>
      </c>
      <c r="E1268" s="331">
        <v>10000</v>
      </c>
      <c r="F1268" s="449"/>
      <c r="G1268" s="449"/>
      <c r="H1268" s="450"/>
    </row>
    <row r="1269" spans="1:8" ht="15" customHeight="1">
      <c r="A1269" s="320">
        <v>42610</v>
      </c>
      <c r="B1269" s="268" t="s">
        <v>766</v>
      </c>
      <c r="C1269" s="272" t="s">
        <v>837</v>
      </c>
      <c r="D1269" s="270" t="s">
        <v>768</v>
      </c>
      <c r="E1269" s="331">
        <v>30000</v>
      </c>
      <c r="F1269" s="449"/>
      <c r="G1269" s="449"/>
      <c r="H1269" s="450"/>
    </row>
    <row r="1270" spans="1:8" ht="15" customHeight="1">
      <c r="A1270" s="320">
        <v>42610</v>
      </c>
      <c r="B1270" s="268" t="s">
        <v>766</v>
      </c>
      <c r="C1270" s="272" t="s">
        <v>701</v>
      </c>
      <c r="D1270" s="270" t="s">
        <v>768</v>
      </c>
      <c r="E1270" s="331">
        <v>10000</v>
      </c>
      <c r="F1270" s="449"/>
      <c r="G1270" s="449"/>
      <c r="H1270" s="450"/>
    </row>
    <row r="1271" spans="1:8" ht="15" customHeight="1">
      <c r="A1271" s="320">
        <v>42610</v>
      </c>
      <c r="B1271" s="268" t="s">
        <v>766</v>
      </c>
      <c r="C1271" s="272" t="s">
        <v>838</v>
      </c>
      <c r="D1271" s="270" t="s">
        <v>768</v>
      </c>
      <c r="E1271" s="331">
        <v>10000</v>
      </c>
      <c r="F1271" s="449"/>
      <c r="G1271" s="449"/>
      <c r="H1271" s="450"/>
    </row>
    <row r="1272" spans="1:8" ht="15" customHeight="1">
      <c r="A1272" s="320">
        <v>42610</v>
      </c>
      <c r="B1272" s="268" t="s">
        <v>766</v>
      </c>
      <c r="C1272" s="272" t="s">
        <v>703</v>
      </c>
      <c r="D1272" s="270" t="s">
        <v>768</v>
      </c>
      <c r="E1272" s="331">
        <v>10000</v>
      </c>
      <c r="F1272" s="449"/>
      <c r="G1272" s="449"/>
      <c r="H1272" s="450"/>
    </row>
    <row r="1273" spans="1:8" ht="15" customHeight="1">
      <c r="A1273" s="320">
        <v>42610</v>
      </c>
      <c r="B1273" s="268" t="s">
        <v>766</v>
      </c>
      <c r="C1273" s="272" t="s">
        <v>704</v>
      </c>
      <c r="D1273" s="270" t="s">
        <v>768</v>
      </c>
      <c r="E1273" s="331">
        <v>10000</v>
      </c>
      <c r="F1273" s="449"/>
      <c r="G1273" s="449"/>
      <c r="H1273" s="450"/>
    </row>
    <row r="1274" spans="1:8" ht="15" customHeight="1">
      <c r="A1274" s="320">
        <v>42610</v>
      </c>
      <c r="B1274" s="268" t="s">
        <v>766</v>
      </c>
      <c r="C1274" s="272" t="s">
        <v>839</v>
      </c>
      <c r="D1274" s="270" t="s">
        <v>768</v>
      </c>
      <c r="E1274" s="331">
        <v>10000</v>
      </c>
      <c r="F1274" s="449"/>
      <c r="G1274" s="449"/>
      <c r="H1274" s="450"/>
    </row>
    <row r="1275" spans="1:8" ht="15" customHeight="1">
      <c r="A1275" s="320">
        <v>42610</v>
      </c>
      <c r="B1275" s="268" t="s">
        <v>766</v>
      </c>
      <c r="C1275" s="316" t="s">
        <v>840</v>
      </c>
      <c r="D1275" s="270" t="s">
        <v>768</v>
      </c>
      <c r="E1275" s="331">
        <v>10000</v>
      </c>
      <c r="F1275" s="449"/>
      <c r="G1275" s="449"/>
      <c r="H1275" s="450"/>
    </row>
    <row r="1276" spans="1:8" ht="15" customHeight="1">
      <c r="A1276" s="320">
        <v>42610</v>
      </c>
      <c r="B1276" s="268" t="s">
        <v>766</v>
      </c>
      <c r="C1276" s="316" t="s">
        <v>841</v>
      </c>
      <c r="D1276" s="270" t="s">
        <v>768</v>
      </c>
      <c r="E1276" s="331">
        <v>10000</v>
      </c>
      <c r="F1276" s="449"/>
      <c r="G1276" s="449"/>
      <c r="H1276" s="450"/>
    </row>
    <row r="1277" spans="1:8" ht="15" customHeight="1">
      <c r="A1277" s="320">
        <v>42610</v>
      </c>
      <c r="B1277" s="268" t="s">
        <v>766</v>
      </c>
      <c r="C1277" s="316" t="s">
        <v>708</v>
      </c>
      <c r="D1277" s="270" t="s">
        <v>768</v>
      </c>
      <c r="E1277" s="331">
        <v>10000</v>
      </c>
      <c r="F1277" s="449"/>
      <c r="G1277" s="449"/>
      <c r="H1277" s="450"/>
    </row>
    <row r="1278" spans="1:8" ht="15" customHeight="1">
      <c r="A1278" s="320">
        <v>42610</v>
      </c>
      <c r="B1278" s="268" t="s">
        <v>766</v>
      </c>
      <c r="C1278" s="272" t="s">
        <v>842</v>
      </c>
      <c r="D1278" s="270" t="s">
        <v>768</v>
      </c>
      <c r="E1278" s="331">
        <v>10000</v>
      </c>
      <c r="F1278" s="449"/>
      <c r="G1278" s="449"/>
      <c r="H1278" s="450"/>
    </row>
    <row r="1279" spans="1:8" ht="15" customHeight="1">
      <c r="A1279" s="320">
        <v>42610</v>
      </c>
      <c r="B1279" s="268" t="s">
        <v>766</v>
      </c>
      <c r="C1279" s="272" t="s">
        <v>843</v>
      </c>
      <c r="D1279" s="270" t="s">
        <v>768</v>
      </c>
      <c r="E1279" s="331">
        <v>10000</v>
      </c>
      <c r="F1279" s="449"/>
      <c r="G1279" s="449"/>
      <c r="H1279" s="450"/>
    </row>
    <row r="1280" spans="1:8" ht="15" customHeight="1">
      <c r="A1280" s="320">
        <v>42610</v>
      </c>
      <c r="B1280" s="268" t="s">
        <v>766</v>
      </c>
      <c r="C1280" s="272" t="s">
        <v>711</v>
      </c>
      <c r="D1280" s="270" t="s">
        <v>768</v>
      </c>
      <c r="E1280" s="331">
        <v>10000</v>
      </c>
      <c r="F1280" s="449"/>
      <c r="G1280" s="449"/>
      <c r="H1280" s="450"/>
    </row>
    <row r="1281" spans="1:8" ht="15" customHeight="1">
      <c r="A1281" s="320">
        <v>42610</v>
      </c>
      <c r="B1281" s="268" t="s">
        <v>766</v>
      </c>
      <c r="C1281" s="272" t="s">
        <v>844</v>
      </c>
      <c r="D1281" s="270" t="s">
        <v>768</v>
      </c>
      <c r="E1281" s="331">
        <v>10000</v>
      </c>
      <c r="F1281" s="449"/>
      <c r="G1281" s="449"/>
      <c r="H1281" s="450"/>
    </row>
    <row r="1282" spans="1:8" ht="15" customHeight="1">
      <c r="A1282" s="320">
        <v>42610</v>
      </c>
      <c r="B1282" s="268" t="s">
        <v>766</v>
      </c>
      <c r="C1282" s="272" t="s">
        <v>713</v>
      </c>
      <c r="D1282" s="270" t="s">
        <v>768</v>
      </c>
      <c r="E1282" s="331">
        <v>10000</v>
      </c>
      <c r="F1282" s="449"/>
      <c r="G1282" s="449"/>
      <c r="H1282" s="450"/>
    </row>
    <row r="1283" spans="1:8" ht="15" customHeight="1">
      <c r="A1283" s="320">
        <v>42610</v>
      </c>
      <c r="B1283" s="268" t="s">
        <v>766</v>
      </c>
      <c r="C1283" s="272" t="s">
        <v>845</v>
      </c>
      <c r="D1283" s="270" t="s">
        <v>768</v>
      </c>
      <c r="E1283" s="331">
        <v>10000</v>
      </c>
      <c r="F1283" s="449"/>
      <c r="G1283" s="449"/>
      <c r="H1283" s="450"/>
    </row>
    <row r="1284" spans="1:8" ht="15" customHeight="1">
      <c r="A1284" s="320">
        <v>42610</v>
      </c>
      <c r="B1284" s="268" t="s">
        <v>766</v>
      </c>
      <c r="C1284" s="272" t="s">
        <v>846</v>
      </c>
      <c r="D1284" s="270" t="s">
        <v>768</v>
      </c>
      <c r="E1284" s="331">
        <v>10000</v>
      </c>
      <c r="F1284" s="449"/>
      <c r="G1284" s="449"/>
      <c r="H1284" s="450"/>
    </row>
    <row r="1285" spans="1:8" ht="15" customHeight="1">
      <c r="A1285" s="320">
        <v>42610</v>
      </c>
      <c r="B1285" s="268" t="s">
        <v>766</v>
      </c>
      <c r="C1285" s="272" t="s">
        <v>717</v>
      </c>
      <c r="D1285" s="270" t="s">
        <v>768</v>
      </c>
      <c r="E1285" s="331">
        <v>10000</v>
      </c>
      <c r="F1285" s="449"/>
      <c r="G1285" s="449"/>
      <c r="H1285" s="450"/>
    </row>
    <row r="1286" spans="1:8" ht="15" customHeight="1">
      <c r="A1286" s="320">
        <v>42610</v>
      </c>
      <c r="B1286" s="268" t="s">
        <v>766</v>
      </c>
      <c r="C1286" s="272" t="s">
        <v>847</v>
      </c>
      <c r="D1286" s="270" t="s">
        <v>768</v>
      </c>
      <c r="E1286" s="331">
        <v>10000</v>
      </c>
      <c r="F1286" s="449"/>
      <c r="G1286" s="449"/>
      <c r="H1286" s="450"/>
    </row>
    <row r="1287" spans="1:8" ht="15" customHeight="1">
      <c r="A1287" s="320">
        <v>42610</v>
      </c>
      <c r="B1287" s="268" t="s">
        <v>766</v>
      </c>
      <c r="C1287" s="272" t="s">
        <v>848</v>
      </c>
      <c r="D1287" s="270" t="s">
        <v>768</v>
      </c>
      <c r="E1287" s="331">
        <v>10000</v>
      </c>
      <c r="F1287" s="449"/>
      <c r="G1287" s="449"/>
      <c r="H1287" s="450"/>
    </row>
    <row r="1288" spans="1:8" ht="15" customHeight="1">
      <c r="A1288" s="320">
        <v>42610</v>
      </c>
      <c r="B1288" s="268" t="s">
        <v>766</v>
      </c>
      <c r="C1288" s="272" t="s">
        <v>849</v>
      </c>
      <c r="D1288" s="270" t="s">
        <v>768</v>
      </c>
      <c r="E1288" s="331">
        <v>10000</v>
      </c>
      <c r="F1288" s="449"/>
      <c r="G1288" s="449"/>
      <c r="H1288" s="450"/>
    </row>
    <row r="1289" spans="1:8" ht="15" customHeight="1">
      <c r="A1289" s="320">
        <v>42610</v>
      </c>
      <c r="B1289" s="268" t="s">
        <v>766</v>
      </c>
      <c r="C1289" s="272" t="s">
        <v>723</v>
      </c>
      <c r="D1289" s="270" t="s">
        <v>768</v>
      </c>
      <c r="E1289" s="331">
        <v>10000</v>
      </c>
      <c r="F1289" s="449"/>
      <c r="G1289" s="449"/>
      <c r="H1289" s="450"/>
    </row>
    <row r="1290" spans="1:8" ht="15" customHeight="1">
      <c r="A1290" s="320">
        <v>42610</v>
      </c>
      <c r="B1290" s="268" t="s">
        <v>766</v>
      </c>
      <c r="C1290" s="272" t="s">
        <v>724</v>
      </c>
      <c r="D1290" s="270" t="s">
        <v>768</v>
      </c>
      <c r="E1290" s="331">
        <v>10000</v>
      </c>
      <c r="F1290" s="449"/>
      <c r="G1290" s="449"/>
      <c r="H1290" s="450"/>
    </row>
    <row r="1291" spans="1:8" ht="15" customHeight="1">
      <c r="A1291" s="320">
        <v>42610</v>
      </c>
      <c r="B1291" s="268" t="s">
        <v>766</v>
      </c>
      <c r="C1291" s="272" t="s">
        <v>850</v>
      </c>
      <c r="D1291" s="270" t="s">
        <v>768</v>
      </c>
      <c r="E1291" s="331">
        <v>10000</v>
      </c>
      <c r="F1291" s="449"/>
      <c r="G1291" s="449"/>
      <c r="H1291" s="450"/>
    </row>
    <row r="1292" spans="1:8" ht="15" customHeight="1">
      <c r="A1292" s="320">
        <v>42610</v>
      </c>
      <c r="B1292" s="268" t="s">
        <v>766</v>
      </c>
      <c r="C1292" s="321" t="s">
        <v>851</v>
      </c>
      <c r="D1292" s="270" t="s">
        <v>768</v>
      </c>
      <c r="E1292" s="331">
        <v>10000</v>
      </c>
      <c r="F1292" s="451"/>
      <c r="G1292" s="451"/>
      <c r="H1292" s="457"/>
    </row>
    <row r="1293" spans="1:8" ht="15" customHeight="1">
      <c r="A1293" s="320">
        <v>42610</v>
      </c>
      <c r="B1293" s="268" t="s">
        <v>766</v>
      </c>
      <c r="C1293" s="299" t="s">
        <v>797</v>
      </c>
      <c r="D1293" s="270" t="s">
        <v>768</v>
      </c>
      <c r="E1293" s="331">
        <v>10000</v>
      </c>
      <c r="F1293" s="449"/>
      <c r="G1293" s="449"/>
      <c r="H1293" s="450"/>
    </row>
    <row r="1294" spans="1:8" ht="15" customHeight="1">
      <c r="A1294" s="320">
        <v>42610</v>
      </c>
      <c r="B1294" s="268" t="s">
        <v>766</v>
      </c>
      <c r="C1294" s="299" t="s">
        <v>727</v>
      </c>
      <c r="D1294" s="270" t="s">
        <v>768</v>
      </c>
      <c r="E1294" s="331">
        <v>10000</v>
      </c>
      <c r="F1294" s="449"/>
      <c r="G1294" s="449"/>
      <c r="H1294" s="450"/>
    </row>
    <row r="1295" spans="1:8" ht="15" customHeight="1">
      <c r="A1295" s="320">
        <v>42610</v>
      </c>
      <c r="B1295" s="268" t="s">
        <v>766</v>
      </c>
      <c r="C1295" s="299" t="s">
        <v>852</v>
      </c>
      <c r="D1295" s="270" t="s">
        <v>768</v>
      </c>
      <c r="E1295" s="331">
        <v>10000</v>
      </c>
      <c r="F1295" s="449"/>
      <c r="G1295" s="449"/>
      <c r="H1295" s="450"/>
    </row>
    <row r="1296" spans="1:8" ht="15" customHeight="1">
      <c r="A1296" s="320">
        <v>42610</v>
      </c>
      <c r="B1296" s="268" t="s">
        <v>766</v>
      </c>
      <c r="C1296" s="299" t="s">
        <v>730</v>
      </c>
      <c r="D1296" s="270" t="s">
        <v>768</v>
      </c>
      <c r="E1296" s="331">
        <v>10000</v>
      </c>
      <c r="F1296" s="449"/>
      <c r="G1296" s="449"/>
      <c r="H1296" s="450"/>
    </row>
    <row r="1297" spans="1:8" ht="15" customHeight="1">
      <c r="A1297" s="320">
        <v>42610</v>
      </c>
      <c r="B1297" s="268" t="s">
        <v>766</v>
      </c>
      <c r="C1297" s="299" t="s">
        <v>731</v>
      </c>
      <c r="D1297" s="270" t="s">
        <v>768</v>
      </c>
      <c r="E1297" s="331">
        <v>10000</v>
      </c>
      <c r="F1297" s="449"/>
      <c r="G1297" s="449"/>
      <c r="H1297" s="450"/>
    </row>
    <row r="1298" spans="1:8" ht="15" customHeight="1">
      <c r="A1298" s="320">
        <v>42610</v>
      </c>
      <c r="B1298" s="268" t="s">
        <v>766</v>
      </c>
      <c r="C1298" s="299" t="s">
        <v>853</v>
      </c>
      <c r="D1298" s="270" t="s">
        <v>768</v>
      </c>
      <c r="E1298" s="331">
        <v>10000</v>
      </c>
      <c r="F1298" s="449"/>
      <c r="G1298" s="449"/>
      <c r="H1298" s="450"/>
    </row>
    <row r="1299" spans="1:8" ht="15" customHeight="1">
      <c r="A1299" s="320">
        <v>42610</v>
      </c>
      <c r="B1299" s="268" t="s">
        <v>766</v>
      </c>
      <c r="C1299" s="299" t="s">
        <v>733</v>
      </c>
      <c r="D1299" s="270" t="s">
        <v>768</v>
      </c>
      <c r="E1299" s="331">
        <v>5000</v>
      </c>
      <c r="F1299" s="449"/>
      <c r="G1299" s="449"/>
      <c r="H1299" s="450"/>
    </row>
    <row r="1300" spans="1:8" ht="15" customHeight="1">
      <c r="A1300" s="320">
        <v>42610</v>
      </c>
      <c r="B1300" s="268" t="s">
        <v>766</v>
      </c>
      <c r="C1300" s="342" t="s">
        <v>854</v>
      </c>
      <c r="D1300" s="270" t="s">
        <v>768</v>
      </c>
      <c r="E1300" s="343">
        <v>10000</v>
      </c>
      <c r="F1300" s="455"/>
      <c r="G1300" s="455"/>
      <c r="H1300" s="456"/>
    </row>
    <row r="1301" spans="1:8" ht="15" customHeight="1">
      <c r="A1301" s="320">
        <v>42610</v>
      </c>
      <c r="B1301" s="268" t="s">
        <v>766</v>
      </c>
      <c r="C1301" s="272" t="s">
        <v>736</v>
      </c>
      <c r="D1301" s="270" t="s">
        <v>768</v>
      </c>
      <c r="E1301" s="331">
        <v>5000</v>
      </c>
      <c r="F1301" s="449"/>
      <c r="G1301" s="449"/>
      <c r="H1301" s="450"/>
    </row>
    <row r="1302" spans="1:8" ht="15" customHeight="1">
      <c r="A1302" s="320">
        <v>42610</v>
      </c>
      <c r="B1302" s="268" t="s">
        <v>766</v>
      </c>
      <c r="C1302" s="272" t="s">
        <v>855</v>
      </c>
      <c r="D1302" s="270" t="s">
        <v>768</v>
      </c>
      <c r="E1302" s="331">
        <v>10000</v>
      </c>
      <c r="F1302" s="449"/>
      <c r="G1302" s="449"/>
      <c r="H1302" s="450"/>
    </row>
    <row r="1303" spans="1:8" ht="15" customHeight="1">
      <c r="A1303" s="320">
        <v>42610</v>
      </c>
      <c r="B1303" s="268" t="s">
        <v>766</v>
      </c>
      <c r="C1303" s="272" t="s">
        <v>738</v>
      </c>
      <c r="D1303" s="270" t="s">
        <v>768</v>
      </c>
      <c r="E1303" s="331">
        <v>10000</v>
      </c>
      <c r="F1303" s="449"/>
      <c r="G1303" s="449"/>
      <c r="H1303" s="450"/>
    </row>
    <row r="1304" spans="1:8" ht="15" customHeight="1">
      <c r="A1304" s="320">
        <v>42610</v>
      </c>
      <c r="B1304" s="268" t="s">
        <v>766</v>
      </c>
      <c r="C1304" s="272" t="s">
        <v>739</v>
      </c>
      <c r="D1304" s="270" t="s">
        <v>768</v>
      </c>
      <c r="E1304" s="331">
        <v>10000</v>
      </c>
      <c r="F1304" s="449"/>
      <c r="G1304" s="449"/>
      <c r="H1304" s="450"/>
    </row>
    <row r="1305" spans="1:8" ht="15" customHeight="1">
      <c r="A1305" s="320">
        <v>42610</v>
      </c>
      <c r="B1305" s="268" t="s">
        <v>766</v>
      </c>
      <c r="C1305" s="272" t="s">
        <v>856</v>
      </c>
      <c r="D1305" s="270" t="s">
        <v>768</v>
      </c>
      <c r="E1305" s="331">
        <v>20000</v>
      </c>
      <c r="F1305" s="449"/>
      <c r="G1305" s="449"/>
      <c r="H1305" s="450"/>
    </row>
    <row r="1306" spans="1:8" ht="15" customHeight="1">
      <c r="A1306" s="320">
        <v>42610</v>
      </c>
      <c r="B1306" s="268" t="s">
        <v>766</v>
      </c>
      <c r="C1306" s="272" t="s">
        <v>741</v>
      </c>
      <c r="D1306" s="270" t="s">
        <v>768</v>
      </c>
      <c r="E1306" s="331">
        <v>10000</v>
      </c>
      <c r="F1306" s="449"/>
      <c r="G1306" s="449"/>
      <c r="H1306" s="450"/>
    </row>
    <row r="1307" spans="1:8" ht="15" customHeight="1">
      <c r="A1307" s="320">
        <v>42610</v>
      </c>
      <c r="B1307" s="268" t="s">
        <v>766</v>
      </c>
      <c r="C1307" s="272" t="s">
        <v>742</v>
      </c>
      <c r="D1307" s="270" t="s">
        <v>768</v>
      </c>
      <c r="E1307" s="331">
        <v>10000</v>
      </c>
      <c r="F1307" s="449"/>
      <c r="G1307" s="449"/>
      <c r="H1307" s="450"/>
    </row>
    <row r="1308" spans="1:8" ht="15" customHeight="1">
      <c r="A1308" s="320">
        <v>42610</v>
      </c>
      <c r="B1308" s="268" t="s">
        <v>766</v>
      </c>
      <c r="C1308" s="282" t="s">
        <v>743</v>
      </c>
      <c r="D1308" s="270" t="s">
        <v>768</v>
      </c>
      <c r="E1308" s="331">
        <v>10000</v>
      </c>
      <c r="F1308" s="449"/>
      <c r="G1308" s="449"/>
      <c r="H1308" s="450"/>
    </row>
    <row r="1309" spans="1:8" ht="15" customHeight="1">
      <c r="A1309" s="320">
        <v>42610</v>
      </c>
      <c r="B1309" s="268" t="s">
        <v>766</v>
      </c>
      <c r="C1309" s="316" t="s">
        <v>744</v>
      </c>
      <c r="D1309" s="270" t="s">
        <v>768</v>
      </c>
      <c r="E1309" s="331">
        <v>10000</v>
      </c>
      <c r="F1309" s="449"/>
      <c r="G1309" s="449"/>
      <c r="H1309" s="450"/>
    </row>
    <row r="1310" spans="1:8" ht="15" customHeight="1">
      <c r="A1310" s="320">
        <v>42610</v>
      </c>
      <c r="B1310" s="268" t="s">
        <v>766</v>
      </c>
      <c r="C1310" s="316" t="s">
        <v>857</v>
      </c>
      <c r="D1310" s="270" t="s">
        <v>768</v>
      </c>
      <c r="E1310" s="331">
        <v>10000</v>
      </c>
      <c r="F1310" s="449"/>
      <c r="G1310" s="449"/>
      <c r="H1310" s="450"/>
    </row>
    <row r="1311" spans="1:8" ht="15" customHeight="1">
      <c r="A1311" s="320">
        <v>42610</v>
      </c>
      <c r="B1311" s="268" t="s">
        <v>766</v>
      </c>
      <c r="C1311" s="316" t="s">
        <v>746</v>
      </c>
      <c r="D1311" s="270" t="s">
        <v>768</v>
      </c>
      <c r="E1311" s="331">
        <v>10000</v>
      </c>
      <c r="F1311" s="449"/>
      <c r="G1311" s="449"/>
      <c r="H1311" s="450"/>
    </row>
    <row r="1312" spans="1:8" ht="15" customHeight="1">
      <c r="A1312" s="320">
        <v>42610</v>
      </c>
      <c r="B1312" s="268" t="s">
        <v>766</v>
      </c>
      <c r="C1312" s="316" t="s">
        <v>747</v>
      </c>
      <c r="D1312" s="270" t="s">
        <v>768</v>
      </c>
      <c r="E1312" s="331">
        <v>5000</v>
      </c>
      <c r="F1312" s="449"/>
      <c r="G1312" s="449"/>
      <c r="H1312" s="450"/>
    </row>
    <row r="1313" spans="1:8" ht="15" customHeight="1">
      <c r="A1313" s="320">
        <v>42610</v>
      </c>
      <c r="B1313" s="268" t="s">
        <v>766</v>
      </c>
      <c r="C1313" s="316" t="s">
        <v>748</v>
      </c>
      <c r="D1313" s="270" t="s">
        <v>768</v>
      </c>
      <c r="E1313" s="331">
        <v>30000</v>
      </c>
      <c r="F1313" s="449"/>
      <c r="G1313" s="449"/>
      <c r="H1313" s="450"/>
    </row>
    <row r="1314" spans="1:8" ht="15" customHeight="1">
      <c r="A1314" s="320">
        <v>42610</v>
      </c>
      <c r="B1314" s="268" t="s">
        <v>766</v>
      </c>
      <c r="C1314" s="316" t="s">
        <v>749</v>
      </c>
      <c r="D1314" s="270" t="s">
        <v>768</v>
      </c>
      <c r="E1314" s="331">
        <v>10000</v>
      </c>
      <c r="F1314" s="449"/>
      <c r="G1314" s="449"/>
      <c r="H1314" s="450"/>
    </row>
    <row r="1315" spans="1:8" ht="15" customHeight="1">
      <c r="A1315" s="320">
        <v>42610</v>
      </c>
      <c r="B1315" s="268" t="s">
        <v>766</v>
      </c>
      <c r="C1315" s="316" t="s">
        <v>750</v>
      </c>
      <c r="D1315" s="270" t="s">
        <v>768</v>
      </c>
      <c r="E1315" s="331">
        <v>5020</v>
      </c>
      <c r="F1315" s="449"/>
      <c r="G1315" s="449"/>
      <c r="H1315" s="450"/>
    </row>
    <row r="1316" spans="1:8" ht="15" customHeight="1">
      <c r="A1316" s="320">
        <v>42610</v>
      </c>
      <c r="B1316" s="268" t="s">
        <v>766</v>
      </c>
      <c r="C1316" s="316" t="s">
        <v>751</v>
      </c>
      <c r="D1316" s="270" t="s">
        <v>768</v>
      </c>
      <c r="E1316" s="331">
        <v>10000</v>
      </c>
      <c r="F1316" s="449"/>
      <c r="G1316" s="449"/>
      <c r="H1316" s="450"/>
    </row>
    <row r="1317" spans="1:8" ht="15" customHeight="1">
      <c r="A1317" s="320">
        <v>42610</v>
      </c>
      <c r="B1317" s="268" t="s">
        <v>766</v>
      </c>
      <c r="C1317" s="316" t="s">
        <v>752</v>
      </c>
      <c r="D1317" s="270" t="s">
        <v>768</v>
      </c>
      <c r="E1317" s="331">
        <v>10000</v>
      </c>
      <c r="F1317" s="449"/>
      <c r="G1317" s="449"/>
      <c r="H1317" s="450"/>
    </row>
    <row r="1318" spans="1:8" ht="15" customHeight="1">
      <c r="A1318" s="320">
        <v>42610</v>
      </c>
      <c r="B1318" s="268" t="s">
        <v>766</v>
      </c>
      <c r="C1318" s="316" t="s">
        <v>754</v>
      </c>
      <c r="D1318" s="270" t="s">
        <v>768</v>
      </c>
      <c r="E1318" s="331">
        <v>10000</v>
      </c>
      <c r="F1318" s="449"/>
      <c r="G1318" s="449"/>
      <c r="H1318" s="450"/>
    </row>
    <row r="1319" spans="1:8" ht="15" customHeight="1">
      <c r="A1319" s="320">
        <v>42610</v>
      </c>
      <c r="B1319" s="268" t="s">
        <v>766</v>
      </c>
      <c r="C1319" s="316" t="s">
        <v>755</v>
      </c>
      <c r="D1319" s="270" t="s">
        <v>768</v>
      </c>
      <c r="E1319" s="331">
        <v>10000</v>
      </c>
      <c r="F1319" s="449"/>
      <c r="G1319" s="449"/>
      <c r="H1319" s="450"/>
    </row>
    <row r="1320" spans="1:8" ht="15" customHeight="1">
      <c r="A1320" s="320">
        <v>42610</v>
      </c>
      <c r="B1320" s="268" t="s">
        <v>766</v>
      </c>
      <c r="C1320" s="316" t="s">
        <v>756</v>
      </c>
      <c r="D1320" s="270" t="s">
        <v>768</v>
      </c>
      <c r="E1320" s="331">
        <v>10000</v>
      </c>
      <c r="F1320" s="449"/>
      <c r="G1320" s="449"/>
      <c r="H1320" s="450"/>
    </row>
    <row r="1321" spans="1:8" ht="15" customHeight="1">
      <c r="A1321" s="320">
        <v>42610</v>
      </c>
      <c r="B1321" s="268" t="s">
        <v>766</v>
      </c>
      <c r="C1321" s="316" t="s">
        <v>757</v>
      </c>
      <c r="D1321" s="270" t="s">
        <v>768</v>
      </c>
      <c r="E1321" s="331">
        <v>10000</v>
      </c>
      <c r="F1321" s="449"/>
      <c r="G1321" s="449"/>
      <c r="H1321" s="450"/>
    </row>
    <row r="1322" spans="1:8" ht="15" customHeight="1">
      <c r="A1322" s="320">
        <v>42610</v>
      </c>
      <c r="B1322" s="268" t="s">
        <v>766</v>
      </c>
      <c r="C1322" s="316" t="s">
        <v>758</v>
      </c>
      <c r="D1322" s="270" t="s">
        <v>768</v>
      </c>
      <c r="E1322" s="331">
        <v>10000</v>
      </c>
      <c r="F1322" s="449"/>
      <c r="G1322" s="449"/>
      <c r="H1322" s="450"/>
    </row>
    <row r="1323" spans="1:8" ht="15" customHeight="1">
      <c r="A1323" s="320">
        <v>42610</v>
      </c>
      <c r="B1323" s="268" t="s">
        <v>766</v>
      </c>
      <c r="C1323" s="316" t="s">
        <v>759</v>
      </c>
      <c r="D1323" s="270" t="s">
        <v>768</v>
      </c>
      <c r="E1323" s="331">
        <v>10000</v>
      </c>
      <c r="F1323" s="449"/>
      <c r="G1323" s="449"/>
      <c r="H1323" s="450"/>
    </row>
    <row r="1324" spans="1:8" ht="15" customHeight="1">
      <c r="A1324" s="320">
        <v>42610</v>
      </c>
      <c r="B1324" s="268" t="s">
        <v>766</v>
      </c>
      <c r="C1324" s="316" t="s">
        <v>760</v>
      </c>
      <c r="D1324" s="270" t="s">
        <v>768</v>
      </c>
      <c r="E1324" s="331">
        <v>10000</v>
      </c>
      <c r="F1324" s="449"/>
      <c r="G1324" s="449"/>
      <c r="H1324" s="450"/>
    </row>
    <row r="1325" spans="1:8" ht="15" customHeight="1">
      <c r="A1325" s="320">
        <v>42610</v>
      </c>
      <c r="B1325" s="268" t="s">
        <v>766</v>
      </c>
      <c r="C1325" s="316" t="s">
        <v>762</v>
      </c>
      <c r="D1325" s="270" t="s">
        <v>768</v>
      </c>
      <c r="E1325" s="331">
        <v>10000</v>
      </c>
      <c r="F1325" s="449"/>
      <c r="G1325" s="449"/>
      <c r="H1325" s="450"/>
    </row>
    <row r="1326" spans="1:8" ht="15" customHeight="1">
      <c r="A1326" s="320">
        <v>42610</v>
      </c>
      <c r="B1326" s="268" t="s">
        <v>766</v>
      </c>
      <c r="C1326" s="316" t="s">
        <v>763</v>
      </c>
      <c r="D1326" s="270" t="s">
        <v>768</v>
      </c>
      <c r="E1326" s="331">
        <v>10000</v>
      </c>
      <c r="F1326" s="449"/>
      <c r="G1326" s="449"/>
      <c r="H1326" s="450"/>
    </row>
    <row r="1327" spans="1:8" ht="15" customHeight="1">
      <c r="A1327" s="320">
        <v>42610</v>
      </c>
      <c r="B1327" s="268" t="s">
        <v>766</v>
      </c>
      <c r="C1327" s="316" t="s">
        <v>764</v>
      </c>
      <c r="D1327" s="270" t="s">
        <v>768</v>
      </c>
      <c r="E1327" s="331">
        <v>10000</v>
      </c>
      <c r="F1327" s="449"/>
      <c r="G1327" s="449"/>
      <c r="H1327" s="450"/>
    </row>
    <row r="1328" spans="1:8" ht="15" customHeight="1">
      <c r="A1328" s="320">
        <v>42610</v>
      </c>
      <c r="B1328" s="268" t="s">
        <v>766</v>
      </c>
      <c r="C1328" s="316" t="s">
        <v>785</v>
      </c>
      <c r="D1328" s="270" t="s">
        <v>768</v>
      </c>
      <c r="E1328" s="331">
        <v>10000</v>
      </c>
      <c r="F1328" s="449"/>
      <c r="G1328" s="449"/>
      <c r="H1328" s="450"/>
    </row>
    <row r="1329" spans="1:8" ht="15" customHeight="1">
      <c r="A1329" s="320">
        <v>42610</v>
      </c>
      <c r="B1329" s="268" t="s">
        <v>766</v>
      </c>
      <c r="C1329" s="316" t="s">
        <v>765</v>
      </c>
      <c r="D1329" s="270" t="s">
        <v>768</v>
      </c>
      <c r="E1329" s="331">
        <v>10000</v>
      </c>
      <c r="F1329" s="449"/>
      <c r="G1329" s="449"/>
      <c r="H1329" s="450"/>
    </row>
    <row r="1330" spans="1:8" ht="13.5">
      <c r="A1330" s="320">
        <v>42613</v>
      </c>
      <c r="B1330" s="268" t="s">
        <v>766</v>
      </c>
      <c r="C1330" s="316" t="s">
        <v>767</v>
      </c>
      <c r="D1330" s="270" t="s">
        <v>768</v>
      </c>
      <c r="E1330" s="331">
        <v>10000</v>
      </c>
      <c r="F1330" s="449"/>
      <c r="G1330" s="449"/>
      <c r="H1330" s="450"/>
    </row>
    <row r="1331" spans="1:8" ht="14.25" thickBot="1">
      <c r="A1331" s="320">
        <v>42613</v>
      </c>
      <c r="B1331" s="268" t="s">
        <v>766</v>
      </c>
      <c r="C1331" s="316" t="s">
        <v>858</v>
      </c>
      <c r="D1331" s="270" t="s">
        <v>768</v>
      </c>
      <c r="E1331" s="331">
        <v>10000</v>
      </c>
      <c r="F1331" s="449"/>
      <c r="G1331" s="449"/>
      <c r="H1331" s="450"/>
    </row>
    <row r="1332" spans="1:8" ht="15" customHeight="1" thickBot="1">
      <c r="A1332" s="278" t="s">
        <v>771</v>
      </c>
      <c r="B1332" s="445"/>
      <c r="C1332" s="445"/>
      <c r="D1332" s="445"/>
      <c r="E1332" s="279">
        <f>SUM(E1158:E1331)</f>
        <v>2934280</v>
      </c>
      <c r="F1332" s="441"/>
      <c r="G1332" s="441"/>
      <c r="H1332" s="442"/>
    </row>
    <row r="1333" spans="1:8" ht="15" customHeight="1" thickBot="1">
      <c r="A1333" s="278" t="s">
        <v>772</v>
      </c>
      <c r="B1333" s="445"/>
      <c r="C1333" s="445"/>
      <c r="D1333" s="445"/>
      <c r="E1333" s="279">
        <f>SUM(E1332,E1157)</f>
        <v>97860374</v>
      </c>
      <c r="F1333" s="441"/>
      <c r="G1333" s="441"/>
      <c r="H1333" s="442"/>
    </row>
    <row r="1334" spans="1:8" ht="15" customHeight="1">
      <c r="A1334" s="320">
        <v>42627</v>
      </c>
      <c r="B1334" s="268" t="s">
        <v>766</v>
      </c>
      <c r="C1334" s="282" t="s">
        <v>674</v>
      </c>
      <c r="D1334" s="282" t="s">
        <v>768</v>
      </c>
      <c r="E1334" s="331">
        <v>9680</v>
      </c>
      <c r="F1334" s="449"/>
      <c r="G1334" s="449"/>
      <c r="H1334" s="450"/>
    </row>
    <row r="1335" spans="1:8" ht="15" customHeight="1">
      <c r="A1335" s="320">
        <v>42627</v>
      </c>
      <c r="B1335" s="268" t="s">
        <v>766</v>
      </c>
      <c r="C1335" s="282" t="s">
        <v>753</v>
      </c>
      <c r="D1335" s="282" t="s">
        <v>768</v>
      </c>
      <c r="E1335" s="331">
        <v>9680</v>
      </c>
      <c r="F1335" s="449"/>
      <c r="G1335" s="449"/>
      <c r="H1335" s="450"/>
    </row>
    <row r="1336" spans="1:8" ht="15" customHeight="1">
      <c r="A1336" s="344">
        <v>42636</v>
      </c>
      <c r="B1336" s="268" t="s">
        <v>766</v>
      </c>
      <c r="C1336" s="282" t="s">
        <v>787</v>
      </c>
      <c r="D1336" s="282" t="s">
        <v>768</v>
      </c>
      <c r="E1336" s="331">
        <v>10000</v>
      </c>
      <c r="F1336" s="449"/>
      <c r="G1336" s="449"/>
      <c r="H1336" s="450"/>
    </row>
    <row r="1337" spans="1:8" ht="15" customHeight="1">
      <c r="A1337" s="344">
        <v>42638</v>
      </c>
      <c r="B1337" s="268" t="s">
        <v>766</v>
      </c>
      <c r="C1337" s="327" t="s">
        <v>788</v>
      </c>
      <c r="D1337" s="282" t="s">
        <v>768</v>
      </c>
      <c r="E1337" s="331">
        <v>10000</v>
      </c>
      <c r="F1337" s="449"/>
      <c r="G1337" s="449"/>
      <c r="H1337" s="450"/>
    </row>
    <row r="1338" spans="1:8" ht="15" customHeight="1">
      <c r="A1338" s="320">
        <v>42643</v>
      </c>
      <c r="B1338" s="268" t="s">
        <v>766</v>
      </c>
      <c r="C1338" s="282" t="s">
        <v>767</v>
      </c>
      <c r="D1338" s="282" t="s">
        <v>768</v>
      </c>
      <c r="E1338" s="331">
        <v>10000</v>
      </c>
      <c r="F1338" s="449"/>
      <c r="G1338" s="449"/>
      <c r="H1338" s="450"/>
    </row>
    <row r="1339" spans="1:8" ht="15" customHeight="1">
      <c r="A1339" s="320">
        <v>42643</v>
      </c>
      <c r="B1339" s="268" t="s">
        <v>766</v>
      </c>
      <c r="C1339" s="316" t="s">
        <v>798</v>
      </c>
      <c r="D1339" s="282" t="s">
        <v>768</v>
      </c>
      <c r="E1339" s="331">
        <v>10000</v>
      </c>
      <c r="F1339" s="449"/>
      <c r="G1339" s="449"/>
      <c r="H1339" s="450"/>
    </row>
    <row r="1340" spans="1:8" ht="15" customHeight="1" thickBot="1">
      <c r="A1340" s="320">
        <v>42643</v>
      </c>
      <c r="B1340" s="268" t="s">
        <v>766</v>
      </c>
      <c r="C1340" s="316" t="s">
        <v>799</v>
      </c>
      <c r="D1340" s="282" t="s">
        <v>768</v>
      </c>
      <c r="E1340" s="331">
        <v>20000</v>
      </c>
      <c r="F1340" s="449"/>
      <c r="G1340" s="449"/>
      <c r="H1340" s="450"/>
    </row>
    <row r="1341" spans="1:8" ht="15" customHeight="1" thickBot="1">
      <c r="A1341" s="278" t="s">
        <v>771</v>
      </c>
      <c r="B1341" s="445"/>
      <c r="C1341" s="445"/>
      <c r="D1341" s="445"/>
      <c r="E1341" s="279">
        <f>SUM(E1334:E1340)</f>
        <v>79360</v>
      </c>
      <c r="F1341" s="441"/>
      <c r="G1341" s="441"/>
      <c r="H1341" s="442"/>
    </row>
    <row r="1342" spans="1:8" ht="15" customHeight="1" thickBot="1">
      <c r="A1342" s="278" t="s">
        <v>772</v>
      </c>
      <c r="B1342" s="445"/>
      <c r="C1342" s="445"/>
      <c r="D1342" s="445"/>
      <c r="E1342" s="279">
        <f>SUM(E1341,E1333)</f>
        <v>97939734</v>
      </c>
      <c r="F1342" s="441"/>
      <c r="G1342" s="441"/>
      <c r="H1342" s="442"/>
    </row>
    <row r="1343" spans="1:9" ht="15" customHeight="1">
      <c r="A1343" s="320">
        <v>42644</v>
      </c>
      <c r="B1343" s="268" t="s">
        <v>766</v>
      </c>
      <c r="C1343" s="316" t="s">
        <v>789</v>
      </c>
      <c r="D1343" s="270" t="s">
        <v>768</v>
      </c>
      <c r="E1343" s="316">
        <v>10000</v>
      </c>
      <c r="F1343" s="453"/>
      <c r="G1343" s="453"/>
      <c r="H1343" s="454"/>
      <c r="I1343" s="364">
        <f>SUM(E1343:E1490)</f>
        <v>1537980</v>
      </c>
    </row>
    <row r="1344" spans="1:8" ht="15" customHeight="1">
      <c r="A1344" s="320">
        <v>42644</v>
      </c>
      <c r="B1344" s="268" t="s">
        <v>766</v>
      </c>
      <c r="C1344" s="316" t="s">
        <v>801</v>
      </c>
      <c r="D1344" s="270" t="s">
        <v>768</v>
      </c>
      <c r="E1344" s="316">
        <v>10000</v>
      </c>
      <c r="F1344" s="453"/>
      <c r="G1344" s="453"/>
      <c r="H1344" s="454"/>
    </row>
    <row r="1345" spans="1:8" ht="15" customHeight="1">
      <c r="A1345" s="320">
        <v>42644</v>
      </c>
      <c r="B1345" s="268" t="s">
        <v>766</v>
      </c>
      <c r="C1345" s="316" t="s">
        <v>802</v>
      </c>
      <c r="D1345" s="270" t="s">
        <v>768</v>
      </c>
      <c r="E1345" s="316">
        <v>10000</v>
      </c>
      <c r="F1345" s="453"/>
      <c r="G1345" s="453"/>
      <c r="H1345" s="454"/>
    </row>
    <row r="1346" spans="1:8" ht="15" customHeight="1">
      <c r="A1346" s="320">
        <v>42644</v>
      </c>
      <c r="B1346" s="268" t="s">
        <v>766</v>
      </c>
      <c r="C1346" s="316" t="s">
        <v>790</v>
      </c>
      <c r="D1346" s="270" t="s">
        <v>768</v>
      </c>
      <c r="E1346" s="316">
        <v>10000</v>
      </c>
      <c r="F1346" s="453"/>
      <c r="G1346" s="453"/>
      <c r="H1346" s="454"/>
    </row>
    <row r="1347" spans="1:8" ht="15" customHeight="1">
      <c r="A1347" s="320">
        <v>42644</v>
      </c>
      <c r="B1347" s="268" t="s">
        <v>766</v>
      </c>
      <c r="C1347" s="269" t="s">
        <v>803</v>
      </c>
      <c r="D1347" s="270" t="s">
        <v>768</v>
      </c>
      <c r="E1347" s="316">
        <v>10000</v>
      </c>
      <c r="F1347" s="453"/>
      <c r="G1347" s="453"/>
      <c r="H1347" s="454"/>
    </row>
    <row r="1348" spans="1:8" ht="15" customHeight="1">
      <c r="A1348" s="320">
        <v>42644</v>
      </c>
      <c r="B1348" s="268" t="s">
        <v>766</v>
      </c>
      <c r="C1348" s="316" t="s">
        <v>805</v>
      </c>
      <c r="D1348" s="270" t="s">
        <v>768</v>
      </c>
      <c r="E1348" s="319">
        <v>10000</v>
      </c>
      <c r="F1348" s="453"/>
      <c r="G1348" s="453"/>
      <c r="H1348" s="454"/>
    </row>
    <row r="1349" spans="1:8" ht="15" customHeight="1">
      <c r="A1349" s="320">
        <v>42644</v>
      </c>
      <c r="B1349" s="268" t="s">
        <v>766</v>
      </c>
      <c r="C1349" s="268" t="s">
        <v>791</v>
      </c>
      <c r="D1349" s="270" t="s">
        <v>768</v>
      </c>
      <c r="E1349" s="345">
        <v>10000</v>
      </c>
      <c r="F1349" s="453"/>
      <c r="G1349" s="453"/>
      <c r="H1349" s="454"/>
    </row>
    <row r="1350" spans="1:8" ht="15" customHeight="1">
      <c r="A1350" s="320">
        <v>42644</v>
      </c>
      <c r="B1350" s="268" t="s">
        <v>766</v>
      </c>
      <c r="C1350" s="268" t="s">
        <v>806</v>
      </c>
      <c r="D1350" s="270" t="s">
        <v>768</v>
      </c>
      <c r="E1350" s="345">
        <v>10000</v>
      </c>
      <c r="F1350" s="453"/>
      <c r="G1350" s="453"/>
      <c r="H1350" s="454"/>
    </row>
    <row r="1351" spans="1:8" ht="15" customHeight="1">
      <c r="A1351" s="320">
        <v>42644</v>
      </c>
      <c r="B1351" s="268" t="s">
        <v>766</v>
      </c>
      <c r="C1351" s="269" t="s">
        <v>807</v>
      </c>
      <c r="D1351" s="270" t="s">
        <v>768</v>
      </c>
      <c r="E1351" s="319">
        <v>10000</v>
      </c>
      <c r="F1351" s="453"/>
      <c r="G1351" s="453"/>
      <c r="H1351" s="454"/>
    </row>
    <row r="1352" spans="1:8" ht="15" customHeight="1">
      <c r="A1352" s="320">
        <v>42644</v>
      </c>
      <c r="B1352" s="268" t="s">
        <v>766</v>
      </c>
      <c r="C1352" s="269" t="s">
        <v>808</v>
      </c>
      <c r="D1352" s="270" t="s">
        <v>768</v>
      </c>
      <c r="E1352" s="319">
        <v>10000</v>
      </c>
      <c r="F1352" s="453"/>
      <c r="G1352" s="453"/>
      <c r="H1352" s="454"/>
    </row>
    <row r="1353" spans="1:8" ht="15" customHeight="1">
      <c r="A1353" s="320">
        <v>42644</v>
      </c>
      <c r="B1353" s="268" t="s">
        <v>766</v>
      </c>
      <c r="C1353" s="312" t="s">
        <v>809</v>
      </c>
      <c r="D1353" s="270" t="s">
        <v>768</v>
      </c>
      <c r="E1353" s="319">
        <v>10000</v>
      </c>
      <c r="F1353" s="453"/>
      <c r="G1353" s="453"/>
      <c r="H1353" s="454"/>
    </row>
    <row r="1354" spans="1:8" ht="15" customHeight="1">
      <c r="A1354" s="320">
        <v>42644</v>
      </c>
      <c r="B1354" s="268" t="s">
        <v>766</v>
      </c>
      <c r="C1354" s="269" t="s">
        <v>810</v>
      </c>
      <c r="D1354" s="270" t="s">
        <v>768</v>
      </c>
      <c r="E1354" s="319">
        <v>10000</v>
      </c>
      <c r="F1354" s="453"/>
      <c r="G1354" s="453"/>
      <c r="H1354" s="454"/>
    </row>
    <row r="1355" spans="1:8" ht="15" customHeight="1">
      <c r="A1355" s="320">
        <v>42644</v>
      </c>
      <c r="B1355" s="268" t="s">
        <v>766</v>
      </c>
      <c r="C1355" s="269" t="s">
        <v>811</v>
      </c>
      <c r="D1355" s="270" t="s">
        <v>768</v>
      </c>
      <c r="E1355" s="319">
        <v>10000</v>
      </c>
      <c r="F1355" s="453"/>
      <c r="G1355" s="453"/>
      <c r="H1355" s="454"/>
    </row>
    <row r="1356" spans="1:8" ht="15" customHeight="1">
      <c r="A1356" s="320">
        <v>42644</v>
      </c>
      <c r="B1356" s="268" t="s">
        <v>766</v>
      </c>
      <c r="C1356" s="269" t="s">
        <v>812</v>
      </c>
      <c r="D1356" s="270" t="s">
        <v>768</v>
      </c>
      <c r="E1356" s="319">
        <v>10000</v>
      </c>
      <c r="F1356" s="453"/>
      <c r="G1356" s="453"/>
      <c r="H1356" s="454"/>
    </row>
    <row r="1357" spans="1:8" ht="15" customHeight="1">
      <c r="A1357" s="320">
        <v>42644</v>
      </c>
      <c r="B1357" s="268" t="s">
        <v>766</v>
      </c>
      <c r="C1357" s="269" t="s">
        <v>813</v>
      </c>
      <c r="D1357" s="270" t="s">
        <v>768</v>
      </c>
      <c r="E1357" s="319">
        <v>10000</v>
      </c>
      <c r="F1357" s="453"/>
      <c r="G1357" s="453"/>
      <c r="H1357" s="454"/>
    </row>
    <row r="1358" spans="1:8" ht="15" customHeight="1">
      <c r="A1358" s="320">
        <v>42644</v>
      </c>
      <c r="B1358" s="268" t="s">
        <v>766</v>
      </c>
      <c r="C1358" s="269" t="s">
        <v>814</v>
      </c>
      <c r="D1358" s="270" t="s">
        <v>768</v>
      </c>
      <c r="E1358" s="319">
        <v>10000</v>
      </c>
      <c r="F1358" s="449"/>
      <c r="G1358" s="449"/>
      <c r="H1358" s="450"/>
    </row>
    <row r="1359" spans="1:8" ht="15" customHeight="1">
      <c r="A1359" s="320">
        <v>42644</v>
      </c>
      <c r="B1359" s="268" t="s">
        <v>766</v>
      </c>
      <c r="C1359" s="323" t="s">
        <v>792</v>
      </c>
      <c r="D1359" s="270" t="s">
        <v>768</v>
      </c>
      <c r="E1359" s="319">
        <v>10000</v>
      </c>
      <c r="F1359" s="449"/>
      <c r="G1359" s="449"/>
      <c r="H1359" s="450"/>
    </row>
    <row r="1360" spans="1:8" ht="15" customHeight="1">
      <c r="A1360" s="320">
        <v>42644</v>
      </c>
      <c r="B1360" s="268" t="s">
        <v>766</v>
      </c>
      <c r="C1360" s="316" t="s">
        <v>815</v>
      </c>
      <c r="D1360" s="270" t="s">
        <v>768</v>
      </c>
      <c r="E1360" s="319">
        <v>10000</v>
      </c>
      <c r="F1360" s="449"/>
      <c r="G1360" s="449"/>
      <c r="H1360" s="450"/>
    </row>
    <row r="1361" spans="1:8" ht="15" customHeight="1">
      <c r="A1361" s="320">
        <v>42644</v>
      </c>
      <c r="B1361" s="268" t="s">
        <v>766</v>
      </c>
      <c r="C1361" s="316" t="s">
        <v>816</v>
      </c>
      <c r="D1361" s="270" t="s">
        <v>768</v>
      </c>
      <c r="E1361" s="331">
        <v>5000</v>
      </c>
      <c r="F1361" s="449"/>
      <c r="G1361" s="449"/>
      <c r="H1361" s="450"/>
    </row>
    <row r="1362" spans="1:8" ht="15" customHeight="1">
      <c r="A1362" s="320">
        <v>42644</v>
      </c>
      <c r="B1362" s="268" t="s">
        <v>766</v>
      </c>
      <c r="C1362" s="272" t="s">
        <v>817</v>
      </c>
      <c r="D1362" s="270" t="s">
        <v>768</v>
      </c>
      <c r="E1362" s="331">
        <v>10000</v>
      </c>
      <c r="F1362" s="449"/>
      <c r="G1362" s="449"/>
      <c r="H1362" s="450"/>
    </row>
    <row r="1363" spans="1:8" ht="15" customHeight="1">
      <c r="A1363" s="320">
        <v>42644</v>
      </c>
      <c r="B1363" s="268" t="s">
        <v>766</v>
      </c>
      <c r="C1363" s="272" t="s">
        <v>818</v>
      </c>
      <c r="D1363" s="270" t="s">
        <v>768</v>
      </c>
      <c r="E1363" s="331">
        <v>30000</v>
      </c>
      <c r="F1363" s="449"/>
      <c r="G1363" s="449"/>
      <c r="H1363" s="450"/>
    </row>
    <row r="1364" spans="1:8" ht="15" customHeight="1">
      <c r="A1364" s="320">
        <v>42644</v>
      </c>
      <c r="B1364" s="268" t="s">
        <v>766</v>
      </c>
      <c r="C1364" s="272" t="s">
        <v>819</v>
      </c>
      <c r="D1364" s="270" t="s">
        <v>768</v>
      </c>
      <c r="E1364" s="331">
        <v>10000</v>
      </c>
      <c r="F1364" s="449"/>
      <c r="G1364" s="449"/>
      <c r="H1364" s="450"/>
    </row>
    <row r="1365" spans="1:8" ht="15" customHeight="1">
      <c r="A1365" s="320">
        <v>42644</v>
      </c>
      <c r="B1365" s="268" t="s">
        <v>766</v>
      </c>
      <c r="C1365" s="272" t="s">
        <v>820</v>
      </c>
      <c r="D1365" s="270" t="s">
        <v>768</v>
      </c>
      <c r="E1365" s="331">
        <v>20000</v>
      </c>
      <c r="F1365" s="449"/>
      <c r="G1365" s="449"/>
      <c r="H1365" s="450"/>
    </row>
    <row r="1366" spans="1:8" ht="15" customHeight="1">
      <c r="A1366" s="320">
        <v>42644</v>
      </c>
      <c r="B1366" s="268" t="s">
        <v>766</v>
      </c>
      <c r="C1366" s="272" t="s">
        <v>776</v>
      </c>
      <c r="D1366" s="270" t="s">
        <v>768</v>
      </c>
      <c r="E1366" s="331">
        <v>10000</v>
      </c>
      <c r="F1366" s="449"/>
      <c r="G1366" s="449"/>
      <c r="H1366" s="450"/>
    </row>
    <row r="1367" spans="1:8" ht="15" customHeight="1">
      <c r="A1367" s="320">
        <v>42644</v>
      </c>
      <c r="B1367" s="268" t="s">
        <v>766</v>
      </c>
      <c r="C1367" s="272" t="s">
        <v>777</v>
      </c>
      <c r="D1367" s="270" t="s">
        <v>768</v>
      </c>
      <c r="E1367" s="331">
        <v>5000</v>
      </c>
      <c r="F1367" s="449"/>
      <c r="G1367" s="449"/>
      <c r="H1367" s="450"/>
    </row>
    <row r="1368" spans="1:8" ht="15" customHeight="1">
      <c r="A1368" s="320">
        <v>42644</v>
      </c>
      <c r="B1368" s="268" t="s">
        <v>766</v>
      </c>
      <c r="C1368" s="272" t="s">
        <v>821</v>
      </c>
      <c r="D1368" s="270" t="s">
        <v>768</v>
      </c>
      <c r="E1368" s="331">
        <v>5000</v>
      </c>
      <c r="F1368" s="449"/>
      <c r="G1368" s="449"/>
      <c r="H1368" s="450"/>
    </row>
    <row r="1369" spans="1:8" ht="15" customHeight="1">
      <c r="A1369" s="320">
        <v>42644</v>
      </c>
      <c r="B1369" s="268" t="s">
        <v>766</v>
      </c>
      <c r="C1369" s="272" t="s">
        <v>823</v>
      </c>
      <c r="D1369" s="270" t="s">
        <v>768</v>
      </c>
      <c r="E1369" s="331">
        <v>10000</v>
      </c>
      <c r="F1369" s="449"/>
      <c r="G1369" s="449"/>
      <c r="H1369" s="450"/>
    </row>
    <row r="1370" spans="1:8" ht="15" customHeight="1">
      <c r="A1370" s="320">
        <v>42644</v>
      </c>
      <c r="B1370" s="268" t="s">
        <v>766</v>
      </c>
      <c r="C1370" s="272" t="s">
        <v>824</v>
      </c>
      <c r="D1370" s="270" t="s">
        <v>768</v>
      </c>
      <c r="E1370" s="331">
        <v>10000</v>
      </c>
      <c r="F1370" s="449"/>
      <c r="G1370" s="449"/>
      <c r="H1370" s="450"/>
    </row>
    <row r="1371" spans="1:8" ht="15" customHeight="1">
      <c r="A1371" s="320">
        <v>42644</v>
      </c>
      <c r="B1371" s="268" t="s">
        <v>766</v>
      </c>
      <c r="C1371" s="272" t="s">
        <v>859</v>
      </c>
      <c r="D1371" s="270" t="s">
        <v>768</v>
      </c>
      <c r="E1371" s="331">
        <v>10000</v>
      </c>
      <c r="F1371" s="449"/>
      <c r="G1371" s="449"/>
      <c r="H1371" s="450"/>
    </row>
    <row r="1372" spans="1:8" ht="15" customHeight="1">
      <c r="A1372" s="320">
        <v>42644</v>
      </c>
      <c r="B1372" s="268" t="s">
        <v>766</v>
      </c>
      <c r="C1372" s="272" t="s">
        <v>825</v>
      </c>
      <c r="D1372" s="270" t="s">
        <v>768</v>
      </c>
      <c r="E1372" s="331">
        <v>10000</v>
      </c>
      <c r="F1372" s="449"/>
      <c r="G1372" s="449"/>
      <c r="H1372" s="450"/>
    </row>
    <row r="1373" spans="1:8" ht="15" customHeight="1">
      <c r="A1373" s="320">
        <v>42644</v>
      </c>
      <c r="B1373" s="268" t="s">
        <v>766</v>
      </c>
      <c r="C1373" s="272" t="s">
        <v>826</v>
      </c>
      <c r="D1373" s="270" t="s">
        <v>768</v>
      </c>
      <c r="E1373" s="331">
        <v>10000</v>
      </c>
      <c r="F1373" s="449"/>
      <c r="G1373" s="449"/>
      <c r="H1373" s="450"/>
    </row>
    <row r="1374" spans="1:8" ht="15" customHeight="1">
      <c r="A1374" s="320">
        <v>42644</v>
      </c>
      <c r="B1374" s="268" t="s">
        <v>766</v>
      </c>
      <c r="C1374" s="272" t="s">
        <v>827</v>
      </c>
      <c r="D1374" s="270" t="s">
        <v>768</v>
      </c>
      <c r="E1374" s="331">
        <v>20000</v>
      </c>
      <c r="F1374" s="449"/>
      <c r="G1374" s="449"/>
      <c r="H1374" s="450"/>
    </row>
    <row r="1375" spans="1:8" ht="15" customHeight="1">
      <c r="A1375" s="320">
        <v>42644</v>
      </c>
      <c r="B1375" s="268" t="s">
        <v>766</v>
      </c>
      <c r="C1375" s="272" t="s">
        <v>793</v>
      </c>
      <c r="D1375" s="270" t="s">
        <v>768</v>
      </c>
      <c r="E1375" s="331">
        <v>10000</v>
      </c>
      <c r="F1375" s="449"/>
      <c r="G1375" s="449"/>
      <c r="H1375" s="450"/>
    </row>
    <row r="1376" spans="1:8" ht="15" customHeight="1">
      <c r="A1376" s="320">
        <v>42644</v>
      </c>
      <c r="B1376" s="268" t="s">
        <v>766</v>
      </c>
      <c r="C1376" s="316" t="s">
        <v>828</v>
      </c>
      <c r="D1376" s="270" t="s">
        <v>768</v>
      </c>
      <c r="E1376" s="331">
        <v>10000</v>
      </c>
      <c r="F1376" s="449"/>
      <c r="G1376" s="449"/>
      <c r="H1376" s="450"/>
    </row>
    <row r="1377" spans="1:8" ht="15" customHeight="1">
      <c r="A1377" s="320">
        <v>42644</v>
      </c>
      <c r="B1377" s="268" t="s">
        <v>766</v>
      </c>
      <c r="C1377" s="316" t="s">
        <v>829</v>
      </c>
      <c r="D1377" s="270" t="s">
        <v>768</v>
      </c>
      <c r="E1377" s="331">
        <v>10000</v>
      </c>
      <c r="F1377" s="449"/>
      <c r="G1377" s="449"/>
      <c r="H1377" s="450"/>
    </row>
    <row r="1378" spans="1:8" ht="15" customHeight="1">
      <c r="A1378" s="320">
        <v>42644</v>
      </c>
      <c r="B1378" s="268" t="s">
        <v>766</v>
      </c>
      <c r="C1378" s="316" t="s">
        <v>830</v>
      </c>
      <c r="D1378" s="270" t="s">
        <v>768</v>
      </c>
      <c r="E1378" s="331">
        <v>10000</v>
      </c>
      <c r="F1378" s="449"/>
      <c r="G1378" s="449"/>
      <c r="H1378" s="450"/>
    </row>
    <row r="1379" spans="1:8" ht="15" customHeight="1">
      <c r="A1379" s="320">
        <v>42644</v>
      </c>
      <c r="B1379" s="268" t="s">
        <v>766</v>
      </c>
      <c r="C1379" s="282" t="s">
        <v>831</v>
      </c>
      <c r="D1379" s="270" t="s">
        <v>768</v>
      </c>
      <c r="E1379" s="331">
        <v>30000</v>
      </c>
      <c r="F1379" s="449"/>
      <c r="G1379" s="449"/>
      <c r="H1379" s="450"/>
    </row>
    <row r="1380" spans="1:8" ht="15" customHeight="1">
      <c r="A1380" s="320">
        <v>42644</v>
      </c>
      <c r="B1380" s="268" t="s">
        <v>766</v>
      </c>
      <c r="C1380" s="316" t="s">
        <v>660</v>
      </c>
      <c r="D1380" s="270" t="s">
        <v>768</v>
      </c>
      <c r="E1380" s="331">
        <v>10000</v>
      </c>
      <c r="F1380" s="449"/>
      <c r="G1380" s="449"/>
      <c r="H1380" s="450"/>
    </row>
    <row r="1381" spans="1:8" ht="15" customHeight="1">
      <c r="A1381" s="320">
        <v>42644</v>
      </c>
      <c r="B1381" s="268" t="s">
        <v>766</v>
      </c>
      <c r="C1381" s="316" t="s">
        <v>661</v>
      </c>
      <c r="D1381" s="270" t="s">
        <v>768</v>
      </c>
      <c r="E1381" s="331">
        <v>10000</v>
      </c>
      <c r="F1381" s="449"/>
      <c r="G1381" s="449"/>
      <c r="H1381" s="450"/>
    </row>
    <row r="1382" spans="1:8" ht="15" customHeight="1">
      <c r="A1382" s="320">
        <v>42644</v>
      </c>
      <c r="B1382" s="268" t="s">
        <v>766</v>
      </c>
      <c r="C1382" s="316" t="s">
        <v>662</v>
      </c>
      <c r="D1382" s="270" t="s">
        <v>768</v>
      </c>
      <c r="E1382" s="331">
        <v>10000</v>
      </c>
      <c r="F1382" s="449"/>
      <c r="G1382" s="449"/>
      <c r="H1382" s="450"/>
    </row>
    <row r="1383" spans="1:8" ht="15" customHeight="1">
      <c r="A1383" s="320">
        <v>42644</v>
      </c>
      <c r="B1383" s="268" t="s">
        <v>766</v>
      </c>
      <c r="C1383" s="316" t="s">
        <v>832</v>
      </c>
      <c r="D1383" s="270" t="s">
        <v>768</v>
      </c>
      <c r="E1383" s="331">
        <v>10000</v>
      </c>
      <c r="F1383" s="449"/>
      <c r="G1383" s="449"/>
      <c r="H1383" s="450"/>
    </row>
    <row r="1384" spans="1:8" ht="15" customHeight="1">
      <c r="A1384" s="320">
        <v>42644</v>
      </c>
      <c r="B1384" s="268" t="s">
        <v>766</v>
      </c>
      <c r="C1384" s="316" t="s">
        <v>663</v>
      </c>
      <c r="D1384" s="270" t="s">
        <v>768</v>
      </c>
      <c r="E1384" s="331">
        <v>10000</v>
      </c>
      <c r="F1384" s="449"/>
      <c r="G1384" s="449"/>
      <c r="H1384" s="450"/>
    </row>
    <row r="1385" spans="1:8" ht="15" customHeight="1">
      <c r="A1385" s="320">
        <v>42644</v>
      </c>
      <c r="B1385" s="268" t="s">
        <v>766</v>
      </c>
      <c r="C1385" s="316" t="s">
        <v>664</v>
      </c>
      <c r="D1385" s="270" t="s">
        <v>768</v>
      </c>
      <c r="E1385" s="331">
        <v>5000</v>
      </c>
      <c r="F1385" s="449"/>
      <c r="G1385" s="449"/>
      <c r="H1385" s="450"/>
    </row>
    <row r="1386" spans="1:8" ht="15" customHeight="1">
      <c r="A1386" s="320">
        <v>42644</v>
      </c>
      <c r="B1386" s="268" t="s">
        <v>766</v>
      </c>
      <c r="C1386" s="316" t="s">
        <v>665</v>
      </c>
      <c r="D1386" s="270" t="s">
        <v>768</v>
      </c>
      <c r="E1386" s="331">
        <v>10000</v>
      </c>
      <c r="F1386" s="449"/>
      <c r="G1386" s="449"/>
      <c r="H1386" s="450"/>
    </row>
    <row r="1387" spans="1:8" ht="15" customHeight="1">
      <c r="A1387" s="320">
        <v>42644</v>
      </c>
      <c r="B1387" s="268" t="s">
        <v>766</v>
      </c>
      <c r="C1387" s="316" t="s">
        <v>666</v>
      </c>
      <c r="D1387" s="270" t="s">
        <v>768</v>
      </c>
      <c r="E1387" s="331">
        <v>5000</v>
      </c>
      <c r="F1387" s="449"/>
      <c r="G1387" s="449"/>
      <c r="H1387" s="450"/>
    </row>
    <row r="1388" spans="1:8" ht="15" customHeight="1">
      <c r="A1388" s="320">
        <v>42644</v>
      </c>
      <c r="B1388" s="268" t="s">
        <v>766</v>
      </c>
      <c r="C1388" s="316" t="s">
        <v>667</v>
      </c>
      <c r="D1388" s="270" t="s">
        <v>768</v>
      </c>
      <c r="E1388" s="331">
        <v>10000</v>
      </c>
      <c r="F1388" s="449"/>
      <c r="G1388" s="449"/>
      <c r="H1388" s="450"/>
    </row>
    <row r="1389" spans="1:8" ht="15" customHeight="1">
      <c r="A1389" s="320">
        <v>42644</v>
      </c>
      <c r="B1389" s="268" t="s">
        <v>766</v>
      </c>
      <c r="C1389" s="316" t="s">
        <v>761</v>
      </c>
      <c r="D1389" s="270" t="s">
        <v>768</v>
      </c>
      <c r="E1389" s="331">
        <v>10000</v>
      </c>
      <c r="F1389" s="449"/>
      <c r="G1389" s="449"/>
      <c r="H1389" s="450"/>
    </row>
    <row r="1390" spans="1:8" ht="15" customHeight="1">
      <c r="A1390" s="320">
        <v>42644</v>
      </c>
      <c r="B1390" s="268" t="s">
        <v>766</v>
      </c>
      <c r="C1390" s="316" t="s">
        <v>778</v>
      </c>
      <c r="D1390" s="270" t="s">
        <v>768</v>
      </c>
      <c r="E1390" s="331">
        <v>10000</v>
      </c>
      <c r="F1390" s="449"/>
      <c r="G1390" s="449"/>
      <c r="H1390" s="450"/>
    </row>
    <row r="1391" spans="1:8" ht="15" customHeight="1">
      <c r="A1391" s="320">
        <v>42644</v>
      </c>
      <c r="B1391" s="268" t="s">
        <v>766</v>
      </c>
      <c r="C1391" s="316" t="s">
        <v>668</v>
      </c>
      <c r="D1391" s="270" t="s">
        <v>768</v>
      </c>
      <c r="E1391" s="331">
        <v>10000</v>
      </c>
      <c r="F1391" s="449"/>
      <c r="G1391" s="449"/>
      <c r="H1391" s="450"/>
    </row>
    <row r="1392" spans="1:8" ht="15" customHeight="1">
      <c r="A1392" s="320">
        <v>42644</v>
      </c>
      <c r="B1392" s="268" t="s">
        <v>766</v>
      </c>
      <c r="C1392" s="316" t="s">
        <v>669</v>
      </c>
      <c r="D1392" s="270" t="s">
        <v>768</v>
      </c>
      <c r="E1392" s="331">
        <v>10000</v>
      </c>
      <c r="F1392" s="449"/>
      <c r="G1392" s="449"/>
      <c r="H1392" s="450"/>
    </row>
    <row r="1393" spans="1:8" ht="15" customHeight="1">
      <c r="A1393" s="320">
        <v>42644</v>
      </c>
      <c r="B1393" s="268" t="s">
        <v>766</v>
      </c>
      <c r="C1393" s="316" t="s">
        <v>670</v>
      </c>
      <c r="D1393" s="270" t="s">
        <v>768</v>
      </c>
      <c r="E1393" s="331">
        <v>10000</v>
      </c>
      <c r="F1393" s="273"/>
      <c r="G1393" s="274"/>
      <c r="H1393" s="222"/>
    </row>
    <row r="1394" spans="1:8" ht="15" customHeight="1">
      <c r="A1394" s="320">
        <v>42644</v>
      </c>
      <c r="B1394" s="268" t="s">
        <v>766</v>
      </c>
      <c r="C1394" s="316" t="s">
        <v>671</v>
      </c>
      <c r="D1394" s="270" t="s">
        <v>768</v>
      </c>
      <c r="E1394" s="331">
        <v>10000</v>
      </c>
      <c r="F1394" s="273"/>
      <c r="G1394" s="274"/>
      <c r="H1394" s="222"/>
    </row>
    <row r="1395" spans="1:8" ht="15" customHeight="1">
      <c r="A1395" s="320">
        <v>42644</v>
      </c>
      <c r="B1395" s="268" t="s">
        <v>766</v>
      </c>
      <c r="C1395" s="316" t="s">
        <v>672</v>
      </c>
      <c r="D1395" s="270" t="s">
        <v>768</v>
      </c>
      <c r="E1395" s="331">
        <v>10000</v>
      </c>
      <c r="F1395" s="273"/>
      <c r="G1395" s="274"/>
      <c r="H1395" s="222"/>
    </row>
    <row r="1396" spans="1:8" ht="15" customHeight="1">
      <c r="A1396" s="320">
        <v>42644</v>
      </c>
      <c r="B1396" s="268" t="s">
        <v>766</v>
      </c>
      <c r="C1396" s="316" t="s">
        <v>673</v>
      </c>
      <c r="D1396" s="270" t="s">
        <v>768</v>
      </c>
      <c r="E1396" s="331">
        <v>10000</v>
      </c>
      <c r="F1396" s="273"/>
      <c r="G1396" s="274"/>
      <c r="H1396" s="222"/>
    </row>
    <row r="1397" spans="1:8" ht="15" customHeight="1">
      <c r="A1397" s="320">
        <v>42644</v>
      </c>
      <c r="B1397" s="268" t="s">
        <v>766</v>
      </c>
      <c r="C1397" s="316" t="s">
        <v>674</v>
      </c>
      <c r="D1397" s="270" t="s">
        <v>768</v>
      </c>
      <c r="E1397" s="331">
        <v>10000</v>
      </c>
      <c r="F1397" s="273"/>
      <c r="G1397" s="274"/>
      <c r="H1397" s="222"/>
    </row>
    <row r="1398" spans="1:8" ht="15" customHeight="1">
      <c r="A1398" s="320">
        <v>42644</v>
      </c>
      <c r="B1398" s="268" t="s">
        <v>766</v>
      </c>
      <c r="C1398" s="316" t="s">
        <v>675</v>
      </c>
      <c r="D1398" s="270" t="s">
        <v>768</v>
      </c>
      <c r="E1398" s="331">
        <v>10000</v>
      </c>
      <c r="F1398" s="273"/>
      <c r="G1398" s="274"/>
      <c r="H1398" s="222"/>
    </row>
    <row r="1399" spans="1:8" ht="15" customHeight="1">
      <c r="A1399" s="320">
        <v>42644</v>
      </c>
      <c r="B1399" s="268" t="s">
        <v>766</v>
      </c>
      <c r="C1399" s="316" t="s">
        <v>676</v>
      </c>
      <c r="D1399" s="270" t="s">
        <v>768</v>
      </c>
      <c r="E1399" s="331">
        <v>10000</v>
      </c>
      <c r="F1399" s="273"/>
      <c r="G1399" s="274"/>
      <c r="H1399" s="222"/>
    </row>
    <row r="1400" spans="1:8" ht="15" customHeight="1">
      <c r="A1400" s="320">
        <v>42644</v>
      </c>
      <c r="B1400" s="268" t="s">
        <v>766</v>
      </c>
      <c r="C1400" s="316" t="s">
        <v>677</v>
      </c>
      <c r="D1400" s="270" t="s">
        <v>768</v>
      </c>
      <c r="E1400" s="331">
        <v>10000</v>
      </c>
      <c r="F1400" s="273"/>
      <c r="G1400" s="274"/>
      <c r="H1400" s="222"/>
    </row>
    <row r="1401" spans="1:8" ht="15" customHeight="1">
      <c r="A1401" s="320">
        <v>42644</v>
      </c>
      <c r="B1401" s="268" t="s">
        <v>766</v>
      </c>
      <c r="C1401" s="316" t="s">
        <v>779</v>
      </c>
      <c r="D1401" s="270" t="s">
        <v>768</v>
      </c>
      <c r="E1401" s="331">
        <v>5000</v>
      </c>
      <c r="F1401" s="273"/>
      <c r="G1401" s="274"/>
      <c r="H1401" s="222"/>
    </row>
    <row r="1402" spans="1:8" ht="15" customHeight="1">
      <c r="A1402" s="320">
        <v>42644</v>
      </c>
      <c r="B1402" s="268" t="s">
        <v>766</v>
      </c>
      <c r="C1402" s="316" t="s">
        <v>678</v>
      </c>
      <c r="D1402" s="270" t="s">
        <v>768</v>
      </c>
      <c r="E1402" s="331">
        <v>10000</v>
      </c>
      <c r="F1402" s="273"/>
      <c r="G1402" s="274"/>
      <c r="H1402" s="222"/>
    </row>
    <row r="1403" spans="1:8" ht="15" customHeight="1">
      <c r="A1403" s="320">
        <v>42644</v>
      </c>
      <c r="B1403" s="268" t="s">
        <v>766</v>
      </c>
      <c r="C1403" s="316" t="s">
        <v>679</v>
      </c>
      <c r="D1403" s="270" t="s">
        <v>768</v>
      </c>
      <c r="E1403" s="331">
        <v>10000</v>
      </c>
      <c r="F1403" s="273"/>
      <c r="G1403" s="274"/>
      <c r="H1403" s="222"/>
    </row>
    <row r="1404" spans="1:8" ht="15" customHeight="1">
      <c r="A1404" s="320">
        <v>42644</v>
      </c>
      <c r="B1404" s="268" t="s">
        <v>766</v>
      </c>
      <c r="C1404" s="316" t="s">
        <v>680</v>
      </c>
      <c r="D1404" s="270" t="s">
        <v>768</v>
      </c>
      <c r="E1404" s="331">
        <v>20000</v>
      </c>
      <c r="F1404" s="273"/>
      <c r="G1404" s="274"/>
      <c r="H1404" s="222"/>
    </row>
    <row r="1405" spans="1:8" ht="15" customHeight="1">
      <c r="A1405" s="320">
        <v>42644</v>
      </c>
      <c r="B1405" s="268" t="s">
        <v>766</v>
      </c>
      <c r="C1405" s="316" t="s">
        <v>681</v>
      </c>
      <c r="D1405" s="270" t="s">
        <v>768</v>
      </c>
      <c r="E1405" s="331">
        <v>10000</v>
      </c>
      <c r="F1405" s="273"/>
      <c r="G1405" s="274"/>
      <c r="H1405" s="222"/>
    </row>
    <row r="1406" spans="1:8" ht="15" customHeight="1">
      <c r="A1406" s="320">
        <v>42644</v>
      </c>
      <c r="B1406" s="268" t="s">
        <v>766</v>
      </c>
      <c r="C1406" s="316" t="s">
        <v>833</v>
      </c>
      <c r="D1406" s="270" t="s">
        <v>768</v>
      </c>
      <c r="E1406" s="331">
        <v>10000</v>
      </c>
      <c r="F1406" s="273"/>
      <c r="G1406" s="274"/>
      <c r="H1406" s="222"/>
    </row>
    <row r="1407" spans="1:8" ht="15" customHeight="1">
      <c r="A1407" s="320">
        <v>42644</v>
      </c>
      <c r="B1407" s="268" t="s">
        <v>766</v>
      </c>
      <c r="C1407" s="316" t="s">
        <v>683</v>
      </c>
      <c r="D1407" s="270" t="s">
        <v>768</v>
      </c>
      <c r="E1407" s="331">
        <v>10000</v>
      </c>
      <c r="F1407" s="273"/>
      <c r="G1407" s="274"/>
      <c r="H1407" s="222"/>
    </row>
    <row r="1408" spans="1:8" ht="15" customHeight="1">
      <c r="A1408" s="320">
        <v>42644</v>
      </c>
      <c r="B1408" s="268" t="s">
        <v>766</v>
      </c>
      <c r="C1408" s="316" t="s">
        <v>684</v>
      </c>
      <c r="D1408" s="270" t="s">
        <v>768</v>
      </c>
      <c r="E1408" s="331">
        <v>10000</v>
      </c>
      <c r="F1408" s="273"/>
      <c r="G1408" s="274"/>
      <c r="H1408" s="222"/>
    </row>
    <row r="1409" spans="1:8" ht="15" customHeight="1">
      <c r="A1409" s="320">
        <v>42644</v>
      </c>
      <c r="B1409" s="268" t="s">
        <v>766</v>
      </c>
      <c r="C1409" s="316" t="s">
        <v>685</v>
      </c>
      <c r="D1409" s="270" t="s">
        <v>768</v>
      </c>
      <c r="E1409" s="331">
        <v>10000</v>
      </c>
      <c r="F1409" s="273"/>
      <c r="G1409" s="274"/>
      <c r="H1409" s="222"/>
    </row>
    <row r="1410" spans="1:8" ht="15" customHeight="1">
      <c r="A1410" s="320">
        <v>42644</v>
      </c>
      <c r="B1410" s="268" t="s">
        <v>766</v>
      </c>
      <c r="C1410" s="316" t="s">
        <v>781</v>
      </c>
      <c r="D1410" s="270" t="s">
        <v>768</v>
      </c>
      <c r="E1410" s="331">
        <v>5000</v>
      </c>
      <c r="F1410" s="273"/>
      <c r="G1410" s="274"/>
      <c r="H1410" s="222"/>
    </row>
    <row r="1411" spans="1:8" ht="15" customHeight="1">
      <c r="A1411" s="320">
        <v>42644</v>
      </c>
      <c r="B1411" s="268" t="s">
        <v>766</v>
      </c>
      <c r="C1411" s="316" t="s">
        <v>687</v>
      </c>
      <c r="D1411" s="270" t="s">
        <v>768</v>
      </c>
      <c r="E1411" s="331">
        <v>10000</v>
      </c>
      <c r="F1411" s="273"/>
      <c r="G1411" s="274"/>
      <c r="H1411" s="222"/>
    </row>
    <row r="1412" spans="1:8" ht="15" customHeight="1">
      <c r="A1412" s="320">
        <v>42644</v>
      </c>
      <c r="B1412" s="268" t="s">
        <v>766</v>
      </c>
      <c r="C1412" s="316" t="s">
        <v>688</v>
      </c>
      <c r="D1412" s="270" t="s">
        <v>768</v>
      </c>
      <c r="E1412" s="331">
        <v>10000</v>
      </c>
      <c r="F1412" s="273"/>
      <c r="G1412" s="274"/>
      <c r="H1412" s="222"/>
    </row>
    <row r="1413" spans="1:8" ht="15" customHeight="1">
      <c r="A1413" s="320">
        <v>42644</v>
      </c>
      <c r="B1413" s="268" t="s">
        <v>766</v>
      </c>
      <c r="C1413" s="316" t="s">
        <v>689</v>
      </c>
      <c r="D1413" s="270" t="s">
        <v>768</v>
      </c>
      <c r="E1413" s="331">
        <v>10000</v>
      </c>
      <c r="F1413" s="273"/>
      <c r="G1413" s="274"/>
      <c r="H1413" s="222"/>
    </row>
    <row r="1414" spans="1:8" ht="15" customHeight="1">
      <c r="A1414" s="320">
        <v>42644</v>
      </c>
      <c r="B1414" s="268" t="s">
        <v>766</v>
      </c>
      <c r="C1414" s="316" t="s">
        <v>690</v>
      </c>
      <c r="D1414" s="270" t="s">
        <v>768</v>
      </c>
      <c r="E1414" s="331">
        <v>10000</v>
      </c>
      <c r="F1414" s="273"/>
      <c r="G1414" s="274"/>
      <c r="H1414" s="222"/>
    </row>
    <row r="1415" spans="1:8" ht="15" customHeight="1">
      <c r="A1415" s="320">
        <v>42644</v>
      </c>
      <c r="B1415" s="268" t="s">
        <v>766</v>
      </c>
      <c r="C1415" s="316" t="s">
        <v>691</v>
      </c>
      <c r="D1415" s="270" t="s">
        <v>768</v>
      </c>
      <c r="E1415" s="331">
        <v>10000</v>
      </c>
      <c r="F1415" s="273"/>
      <c r="G1415" s="274"/>
      <c r="H1415" s="222"/>
    </row>
    <row r="1416" spans="1:8" ht="15" customHeight="1">
      <c r="A1416" s="320">
        <v>42644</v>
      </c>
      <c r="B1416" s="268" t="s">
        <v>766</v>
      </c>
      <c r="C1416" s="316" t="s">
        <v>782</v>
      </c>
      <c r="D1416" s="270" t="s">
        <v>768</v>
      </c>
      <c r="E1416" s="331">
        <v>10000</v>
      </c>
      <c r="F1416" s="273"/>
      <c r="G1416" s="274"/>
      <c r="H1416" s="222"/>
    </row>
    <row r="1417" spans="1:8" ht="15" customHeight="1">
      <c r="A1417" s="320">
        <v>42644</v>
      </c>
      <c r="B1417" s="268" t="s">
        <v>766</v>
      </c>
      <c r="C1417" s="316" t="s">
        <v>692</v>
      </c>
      <c r="D1417" s="270" t="s">
        <v>768</v>
      </c>
      <c r="E1417" s="331">
        <v>10000</v>
      </c>
      <c r="F1417" s="273"/>
      <c r="G1417" s="274"/>
      <c r="H1417" s="222"/>
    </row>
    <row r="1418" spans="1:8" ht="15" customHeight="1">
      <c r="A1418" s="320">
        <v>42644</v>
      </c>
      <c r="B1418" s="268" t="s">
        <v>766</v>
      </c>
      <c r="C1418" s="316" t="s">
        <v>834</v>
      </c>
      <c r="D1418" s="270" t="s">
        <v>768</v>
      </c>
      <c r="E1418" s="331">
        <v>10000</v>
      </c>
      <c r="F1418" s="273"/>
      <c r="G1418" s="274"/>
      <c r="H1418" s="222"/>
    </row>
    <row r="1419" spans="1:8" ht="15" customHeight="1">
      <c r="A1419" s="320">
        <v>42644</v>
      </c>
      <c r="B1419" s="268" t="s">
        <v>766</v>
      </c>
      <c r="C1419" s="316" t="s">
        <v>694</v>
      </c>
      <c r="D1419" s="270" t="s">
        <v>768</v>
      </c>
      <c r="E1419" s="331">
        <v>10000</v>
      </c>
      <c r="F1419" s="273"/>
      <c r="G1419" s="274"/>
      <c r="H1419" s="222"/>
    </row>
    <row r="1420" spans="1:8" ht="15" customHeight="1">
      <c r="A1420" s="320">
        <v>42644</v>
      </c>
      <c r="B1420" s="268" t="s">
        <v>766</v>
      </c>
      <c r="C1420" s="316" t="s">
        <v>695</v>
      </c>
      <c r="D1420" s="270" t="s">
        <v>768</v>
      </c>
      <c r="E1420" s="331">
        <v>10000</v>
      </c>
      <c r="F1420" s="273"/>
      <c r="G1420" s="274"/>
      <c r="H1420" s="222"/>
    </row>
    <row r="1421" spans="1:8" ht="15" customHeight="1">
      <c r="A1421" s="320">
        <v>42644</v>
      </c>
      <c r="B1421" s="268" t="s">
        <v>766</v>
      </c>
      <c r="C1421" s="316" t="s">
        <v>696</v>
      </c>
      <c r="D1421" s="270" t="s">
        <v>768</v>
      </c>
      <c r="E1421" s="331">
        <v>10000</v>
      </c>
      <c r="F1421" s="273"/>
      <c r="G1421" s="274"/>
      <c r="H1421" s="222"/>
    </row>
    <row r="1422" spans="1:8" ht="15" customHeight="1">
      <c r="A1422" s="320">
        <v>42644</v>
      </c>
      <c r="B1422" s="268" t="s">
        <v>766</v>
      </c>
      <c r="C1422" s="316" t="s">
        <v>835</v>
      </c>
      <c r="D1422" s="270" t="s">
        <v>768</v>
      </c>
      <c r="E1422" s="331">
        <v>10000</v>
      </c>
      <c r="F1422" s="273"/>
      <c r="G1422" s="274"/>
      <c r="H1422" s="222"/>
    </row>
    <row r="1423" spans="1:8" ht="15" customHeight="1">
      <c r="A1423" s="320">
        <v>42644</v>
      </c>
      <c r="B1423" s="268" t="s">
        <v>766</v>
      </c>
      <c r="C1423" s="316" t="s">
        <v>860</v>
      </c>
      <c r="D1423" s="270" t="s">
        <v>768</v>
      </c>
      <c r="E1423" s="331">
        <v>10000</v>
      </c>
      <c r="F1423" s="273"/>
      <c r="G1423" s="274"/>
      <c r="H1423" s="222"/>
    </row>
    <row r="1424" spans="1:8" ht="15" customHeight="1">
      <c r="A1424" s="320">
        <v>42644</v>
      </c>
      <c r="B1424" s="268" t="s">
        <v>766</v>
      </c>
      <c r="C1424" s="316" t="s">
        <v>794</v>
      </c>
      <c r="D1424" s="270" t="s">
        <v>768</v>
      </c>
      <c r="E1424" s="331">
        <v>10000</v>
      </c>
      <c r="F1424" s="273"/>
      <c r="G1424" s="274"/>
      <c r="H1424" s="222"/>
    </row>
    <row r="1425" spans="1:8" ht="15" customHeight="1">
      <c r="A1425" s="320">
        <v>42644</v>
      </c>
      <c r="B1425" s="268" t="s">
        <v>766</v>
      </c>
      <c r="C1425" s="316" t="s">
        <v>836</v>
      </c>
      <c r="D1425" s="270" t="s">
        <v>768</v>
      </c>
      <c r="E1425" s="331">
        <v>10000</v>
      </c>
      <c r="F1425" s="273"/>
      <c r="G1425" s="274"/>
      <c r="H1425" s="222"/>
    </row>
    <row r="1426" spans="1:8" ht="15" customHeight="1">
      <c r="A1426" s="320">
        <v>42644</v>
      </c>
      <c r="B1426" s="268" t="s">
        <v>766</v>
      </c>
      <c r="C1426" s="316" t="s">
        <v>837</v>
      </c>
      <c r="D1426" s="270" t="s">
        <v>768</v>
      </c>
      <c r="E1426" s="331">
        <v>30000</v>
      </c>
      <c r="F1426" s="273"/>
      <c r="G1426" s="274"/>
      <c r="H1426" s="222"/>
    </row>
    <row r="1427" spans="1:8" ht="15" customHeight="1">
      <c r="A1427" s="320">
        <v>42644</v>
      </c>
      <c r="B1427" s="268" t="s">
        <v>766</v>
      </c>
      <c r="C1427" s="316" t="s">
        <v>701</v>
      </c>
      <c r="D1427" s="270" t="s">
        <v>768</v>
      </c>
      <c r="E1427" s="331">
        <v>10000</v>
      </c>
      <c r="F1427" s="273"/>
      <c r="G1427" s="274"/>
      <c r="H1427" s="222"/>
    </row>
    <row r="1428" spans="1:8" ht="15" customHeight="1">
      <c r="A1428" s="320">
        <v>42644</v>
      </c>
      <c r="B1428" s="268" t="s">
        <v>766</v>
      </c>
      <c r="C1428" s="316" t="s">
        <v>838</v>
      </c>
      <c r="D1428" s="270" t="s">
        <v>768</v>
      </c>
      <c r="E1428" s="331">
        <v>10000</v>
      </c>
      <c r="F1428" s="273"/>
      <c r="G1428" s="274"/>
      <c r="H1428" s="222"/>
    </row>
    <row r="1429" spans="1:8" ht="15" customHeight="1">
      <c r="A1429" s="320">
        <v>42644</v>
      </c>
      <c r="B1429" s="268" t="s">
        <v>766</v>
      </c>
      <c r="C1429" s="316" t="s">
        <v>703</v>
      </c>
      <c r="D1429" s="270" t="s">
        <v>768</v>
      </c>
      <c r="E1429" s="331">
        <v>10000</v>
      </c>
      <c r="F1429" s="273"/>
      <c r="G1429" s="274"/>
      <c r="H1429" s="222"/>
    </row>
    <row r="1430" spans="1:8" ht="15" customHeight="1">
      <c r="A1430" s="320">
        <v>42644</v>
      </c>
      <c r="B1430" s="268" t="s">
        <v>766</v>
      </c>
      <c r="C1430" s="316" t="s">
        <v>704</v>
      </c>
      <c r="D1430" s="270" t="s">
        <v>768</v>
      </c>
      <c r="E1430" s="331">
        <v>10000</v>
      </c>
      <c r="F1430" s="273"/>
      <c r="G1430" s="274"/>
      <c r="H1430" s="222"/>
    </row>
    <row r="1431" spans="1:8" ht="15" customHeight="1">
      <c r="A1431" s="320">
        <v>42644</v>
      </c>
      <c r="B1431" s="268" t="s">
        <v>766</v>
      </c>
      <c r="C1431" s="316" t="s">
        <v>839</v>
      </c>
      <c r="D1431" s="270" t="s">
        <v>768</v>
      </c>
      <c r="E1431" s="331">
        <v>10000</v>
      </c>
      <c r="F1431" s="273"/>
      <c r="G1431" s="274"/>
      <c r="H1431" s="222"/>
    </row>
    <row r="1432" spans="1:8" ht="15" customHeight="1">
      <c r="A1432" s="320">
        <v>42644</v>
      </c>
      <c r="B1432" s="268" t="s">
        <v>766</v>
      </c>
      <c r="C1432" s="316" t="s">
        <v>840</v>
      </c>
      <c r="D1432" s="270" t="s">
        <v>768</v>
      </c>
      <c r="E1432" s="331">
        <v>10000</v>
      </c>
      <c r="F1432" s="273"/>
      <c r="G1432" s="274"/>
      <c r="H1432" s="222"/>
    </row>
    <row r="1433" spans="1:8" ht="15" customHeight="1">
      <c r="A1433" s="320">
        <v>42644</v>
      </c>
      <c r="B1433" s="268" t="s">
        <v>766</v>
      </c>
      <c r="C1433" s="316" t="s">
        <v>841</v>
      </c>
      <c r="D1433" s="270" t="s">
        <v>768</v>
      </c>
      <c r="E1433" s="331">
        <v>10000</v>
      </c>
      <c r="F1433" s="273"/>
      <c r="G1433" s="274"/>
      <c r="H1433" s="222"/>
    </row>
    <row r="1434" spans="1:8" ht="15" customHeight="1">
      <c r="A1434" s="320">
        <v>42644</v>
      </c>
      <c r="B1434" s="268" t="s">
        <v>766</v>
      </c>
      <c r="C1434" s="316" t="s">
        <v>708</v>
      </c>
      <c r="D1434" s="270" t="s">
        <v>768</v>
      </c>
      <c r="E1434" s="331">
        <v>10000</v>
      </c>
      <c r="F1434" s="273"/>
      <c r="G1434" s="274"/>
      <c r="H1434" s="222"/>
    </row>
    <row r="1435" spans="1:8" ht="15" customHeight="1">
      <c r="A1435" s="320">
        <v>42644</v>
      </c>
      <c r="B1435" s="268" t="s">
        <v>766</v>
      </c>
      <c r="C1435" s="316" t="s">
        <v>842</v>
      </c>
      <c r="D1435" s="270" t="s">
        <v>768</v>
      </c>
      <c r="E1435" s="331">
        <v>10000</v>
      </c>
      <c r="F1435" s="273"/>
      <c r="G1435" s="274"/>
      <c r="H1435" s="222"/>
    </row>
    <row r="1436" spans="1:8" ht="15" customHeight="1">
      <c r="A1436" s="320">
        <v>42644</v>
      </c>
      <c r="B1436" s="268" t="s">
        <v>766</v>
      </c>
      <c r="C1436" s="316" t="s">
        <v>843</v>
      </c>
      <c r="D1436" s="270" t="s">
        <v>768</v>
      </c>
      <c r="E1436" s="331">
        <v>10000</v>
      </c>
      <c r="F1436" s="273"/>
      <c r="G1436" s="274"/>
      <c r="H1436" s="222"/>
    </row>
    <row r="1437" spans="1:8" ht="15" customHeight="1">
      <c r="A1437" s="320">
        <v>42644</v>
      </c>
      <c r="B1437" s="268" t="s">
        <v>766</v>
      </c>
      <c r="C1437" s="316" t="s">
        <v>711</v>
      </c>
      <c r="D1437" s="270" t="s">
        <v>768</v>
      </c>
      <c r="E1437" s="331">
        <v>10000</v>
      </c>
      <c r="F1437" s="446"/>
      <c r="G1437" s="447"/>
      <c r="H1437" s="448"/>
    </row>
    <row r="1438" spans="1:8" ht="15" customHeight="1">
      <c r="A1438" s="320">
        <v>42644</v>
      </c>
      <c r="B1438" s="268" t="s">
        <v>766</v>
      </c>
      <c r="C1438" s="316" t="s">
        <v>844</v>
      </c>
      <c r="D1438" s="270" t="s">
        <v>768</v>
      </c>
      <c r="E1438" s="331">
        <v>10000</v>
      </c>
      <c r="F1438" s="446"/>
      <c r="G1438" s="447"/>
      <c r="H1438" s="448"/>
    </row>
    <row r="1439" spans="1:8" ht="15" customHeight="1">
      <c r="A1439" s="320">
        <v>42644</v>
      </c>
      <c r="B1439" s="268" t="s">
        <v>766</v>
      </c>
      <c r="C1439" s="316" t="s">
        <v>713</v>
      </c>
      <c r="D1439" s="270" t="s">
        <v>768</v>
      </c>
      <c r="E1439" s="331">
        <v>10000</v>
      </c>
      <c r="F1439" s="446"/>
      <c r="G1439" s="447"/>
      <c r="H1439" s="448"/>
    </row>
    <row r="1440" spans="1:8" ht="15" customHeight="1">
      <c r="A1440" s="320">
        <v>42644</v>
      </c>
      <c r="B1440" s="268" t="s">
        <v>766</v>
      </c>
      <c r="C1440" s="316" t="s">
        <v>795</v>
      </c>
      <c r="D1440" s="270" t="s">
        <v>768</v>
      </c>
      <c r="E1440" s="331">
        <v>10000</v>
      </c>
      <c r="F1440" s="446"/>
      <c r="G1440" s="447"/>
      <c r="H1440" s="448"/>
    </row>
    <row r="1441" spans="1:8" ht="15" customHeight="1">
      <c r="A1441" s="320">
        <v>42644</v>
      </c>
      <c r="B1441" s="268" t="s">
        <v>766</v>
      </c>
      <c r="C1441" s="316" t="s">
        <v>845</v>
      </c>
      <c r="D1441" s="270" t="s">
        <v>768</v>
      </c>
      <c r="E1441" s="331">
        <v>10000</v>
      </c>
      <c r="F1441" s="446"/>
      <c r="G1441" s="447"/>
      <c r="H1441" s="448"/>
    </row>
    <row r="1442" spans="1:8" ht="15" customHeight="1">
      <c r="A1442" s="320">
        <v>42644</v>
      </c>
      <c r="B1442" s="268" t="s">
        <v>766</v>
      </c>
      <c r="C1442" s="316" t="s">
        <v>846</v>
      </c>
      <c r="D1442" s="270" t="s">
        <v>768</v>
      </c>
      <c r="E1442" s="331">
        <v>10000</v>
      </c>
      <c r="F1442" s="446"/>
      <c r="G1442" s="447"/>
      <c r="H1442" s="448"/>
    </row>
    <row r="1443" spans="1:8" ht="15" customHeight="1">
      <c r="A1443" s="320">
        <v>42644</v>
      </c>
      <c r="B1443" s="268" t="s">
        <v>766</v>
      </c>
      <c r="C1443" s="316" t="s">
        <v>717</v>
      </c>
      <c r="D1443" s="270" t="s">
        <v>768</v>
      </c>
      <c r="E1443" s="331">
        <v>10000</v>
      </c>
      <c r="F1443" s="446"/>
      <c r="G1443" s="447"/>
      <c r="H1443" s="448"/>
    </row>
    <row r="1444" spans="1:8" ht="15" customHeight="1">
      <c r="A1444" s="320">
        <v>42644</v>
      </c>
      <c r="B1444" s="268" t="s">
        <v>766</v>
      </c>
      <c r="C1444" s="316" t="s">
        <v>718</v>
      </c>
      <c r="D1444" s="270" t="s">
        <v>768</v>
      </c>
      <c r="E1444" s="331">
        <v>10000</v>
      </c>
      <c r="F1444" s="446"/>
      <c r="G1444" s="447"/>
      <c r="H1444" s="448"/>
    </row>
    <row r="1445" spans="1:8" ht="15" customHeight="1">
      <c r="A1445" s="320">
        <v>42644</v>
      </c>
      <c r="B1445" s="268" t="s">
        <v>766</v>
      </c>
      <c r="C1445" s="316" t="s">
        <v>847</v>
      </c>
      <c r="D1445" s="270" t="s">
        <v>768</v>
      </c>
      <c r="E1445" s="331">
        <v>10000</v>
      </c>
      <c r="F1445" s="446"/>
      <c r="G1445" s="447"/>
      <c r="H1445" s="448"/>
    </row>
    <row r="1446" spans="1:8" ht="15" customHeight="1">
      <c r="A1446" s="320">
        <v>42644</v>
      </c>
      <c r="B1446" s="268" t="s">
        <v>766</v>
      </c>
      <c r="C1446" s="316" t="s">
        <v>848</v>
      </c>
      <c r="D1446" s="270" t="s">
        <v>768</v>
      </c>
      <c r="E1446" s="331">
        <v>10000</v>
      </c>
      <c r="F1446" s="446"/>
      <c r="G1446" s="447"/>
      <c r="H1446" s="448"/>
    </row>
    <row r="1447" spans="1:8" ht="15" customHeight="1">
      <c r="A1447" s="320">
        <v>42644</v>
      </c>
      <c r="B1447" s="268" t="s">
        <v>766</v>
      </c>
      <c r="C1447" s="316" t="s">
        <v>849</v>
      </c>
      <c r="D1447" s="270" t="s">
        <v>768</v>
      </c>
      <c r="E1447" s="331">
        <v>10000</v>
      </c>
      <c r="F1447" s="446"/>
      <c r="G1447" s="447"/>
      <c r="H1447" s="448"/>
    </row>
    <row r="1448" spans="1:8" ht="15" customHeight="1">
      <c r="A1448" s="320">
        <v>42644</v>
      </c>
      <c r="B1448" s="268" t="s">
        <v>766</v>
      </c>
      <c r="C1448" s="316" t="s">
        <v>723</v>
      </c>
      <c r="D1448" s="270" t="s">
        <v>768</v>
      </c>
      <c r="E1448" s="331">
        <v>10000</v>
      </c>
      <c r="F1448" s="449"/>
      <c r="G1448" s="449"/>
      <c r="H1448" s="450"/>
    </row>
    <row r="1449" spans="1:8" ht="15" customHeight="1">
      <c r="A1449" s="320">
        <v>42644</v>
      </c>
      <c r="B1449" s="268" t="s">
        <v>766</v>
      </c>
      <c r="C1449" s="316" t="s">
        <v>724</v>
      </c>
      <c r="D1449" s="270" t="s">
        <v>768</v>
      </c>
      <c r="E1449" s="331">
        <v>10000</v>
      </c>
      <c r="F1449" s="449"/>
      <c r="G1449" s="449"/>
      <c r="H1449" s="450"/>
    </row>
    <row r="1450" spans="1:8" ht="15" customHeight="1">
      <c r="A1450" s="320">
        <v>42644</v>
      </c>
      <c r="B1450" s="268" t="s">
        <v>766</v>
      </c>
      <c r="C1450" s="316" t="s">
        <v>850</v>
      </c>
      <c r="D1450" s="270" t="s">
        <v>768</v>
      </c>
      <c r="E1450" s="331">
        <v>10000</v>
      </c>
      <c r="F1450" s="449"/>
      <c r="G1450" s="449"/>
      <c r="H1450" s="450"/>
    </row>
    <row r="1451" spans="1:8" ht="15" customHeight="1">
      <c r="A1451" s="320">
        <v>42644</v>
      </c>
      <c r="B1451" s="268" t="s">
        <v>766</v>
      </c>
      <c r="C1451" s="316" t="s">
        <v>851</v>
      </c>
      <c r="D1451" s="270" t="s">
        <v>768</v>
      </c>
      <c r="E1451" s="331">
        <v>10000</v>
      </c>
      <c r="F1451" s="449"/>
      <c r="G1451" s="449"/>
      <c r="H1451" s="450"/>
    </row>
    <row r="1452" spans="1:8" ht="15" customHeight="1">
      <c r="A1452" s="320">
        <v>42644</v>
      </c>
      <c r="B1452" s="268" t="s">
        <v>766</v>
      </c>
      <c r="C1452" s="316" t="s">
        <v>797</v>
      </c>
      <c r="D1452" s="270" t="s">
        <v>768</v>
      </c>
      <c r="E1452" s="331">
        <v>10000</v>
      </c>
      <c r="F1452" s="446"/>
      <c r="G1452" s="447"/>
      <c r="H1452" s="448"/>
    </row>
    <row r="1453" spans="1:8" ht="15" customHeight="1">
      <c r="A1453" s="320">
        <v>42644</v>
      </c>
      <c r="B1453" s="268" t="s">
        <v>766</v>
      </c>
      <c r="C1453" s="316" t="s">
        <v>727</v>
      </c>
      <c r="D1453" s="270" t="s">
        <v>768</v>
      </c>
      <c r="E1453" s="331">
        <v>10000</v>
      </c>
      <c r="F1453" s="449"/>
      <c r="G1453" s="449"/>
      <c r="H1453" s="450"/>
    </row>
    <row r="1454" spans="1:8" ht="15" customHeight="1">
      <c r="A1454" s="320">
        <v>42644</v>
      </c>
      <c r="B1454" s="268" t="s">
        <v>766</v>
      </c>
      <c r="C1454" s="316" t="s">
        <v>728</v>
      </c>
      <c r="D1454" s="270" t="s">
        <v>768</v>
      </c>
      <c r="E1454" s="331">
        <v>10000</v>
      </c>
      <c r="F1454" s="449"/>
      <c r="G1454" s="449"/>
      <c r="H1454" s="450"/>
    </row>
    <row r="1455" spans="1:8" ht="15" customHeight="1">
      <c r="A1455" s="320">
        <v>42644</v>
      </c>
      <c r="B1455" s="268" t="s">
        <v>766</v>
      </c>
      <c r="C1455" s="316" t="s">
        <v>852</v>
      </c>
      <c r="D1455" s="270" t="s">
        <v>768</v>
      </c>
      <c r="E1455" s="331">
        <v>10000</v>
      </c>
      <c r="F1455" s="446"/>
      <c r="G1455" s="447"/>
      <c r="H1455" s="448"/>
    </row>
    <row r="1456" spans="1:8" ht="15" customHeight="1">
      <c r="A1456" s="320">
        <v>42644</v>
      </c>
      <c r="B1456" s="268" t="s">
        <v>766</v>
      </c>
      <c r="C1456" s="316" t="s">
        <v>730</v>
      </c>
      <c r="D1456" s="270" t="s">
        <v>768</v>
      </c>
      <c r="E1456" s="331">
        <v>10000</v>
      </c>
      <c r="F1456" s="446"/>
      <c r="G1456" s="447"/>
      <c r="H1456" s="448"/>
    </row>
    <row r="1457" spans="1:8" ht="15" customHeight="1">
      <c r="A1457" s="320">
        <v>42644</v>
      </c>
      <c r="B1457" s="268" t="s">
        <v>766</v>
      </c>
      <c r="C1457" s="316" t="s">
        <v>731</v>
      </c>
      <c r="D1457" s="270" t="s">
        <v>768</v>
      </c>
      <c r="E1457" s="331">
        <v>10000</v>
      </c>
      <c r="F1457" s="446"/>
      <c r="G1457" s="447"/>
      <c r="H1457" s="448"/>
    </row>
    <row r="1458" spans="1:8" ht="15" customHeight="1">
      <c r="A1458" s="320">
        <v>42644</v>
      </c>
      <c r="B1458" s="268" t="s">
        <v>766</v>
      </c>
      <c r="C1458" s="316" t="s">
        <v>853</v>
      </c>
      <c r="D1458" s="270" t="s">
        <v>768</v>
      </c>
      <c r="E1458" s="331">
        <v>10000</v>
      </c>
      <c r="F1458" s="446"/>
      <c r="G1458" s="447"/>
      <c r="H1458" s="448"/>
    </row>
    <row r="1459" spans="1:8" ht="15" customHeight="1">
      <c r="A1459" s="320">
        <v>42644</v>
      </c>
      <c r="B1459" s="268" t="s">
        <v>766</v>
      </c>
      <c r="C1459" s="316" t="s">
        <v>733</v>
      </c>
      <c r="D1459" s="270" t="s">
        <v>768</v>
      </c>
      <c r="E1459" s="331">
        <v>5000</v>
      </c>
      <c r="F1459" s="273"/>
      <c r="G1459" s="274"/>
      <c r="H1459" s="222"/>
    </row>
    <row r="1460" spans="1:8" ht="15" customHeight="1">
      <c r="A1460" s="320">
        <v>42644</v>
      </c>
      <c r="B1460" s="268" t="s">
        <v>766</v>
      </c>
      <c r="C1460" s="316" t="s">
        <v>854</v>
      </c>
      <c r="D1460" s="270" t="s">
        <v>768</v>
      </c>
      <c r="E1460" s="331">
        <v>10000</v>
      </c>
      <c r="F1460" s="273"/>
      <c r="G1460" s="274"/>
      <c r="H1460" s="222"/>
    </row>
    <row r="1461" spans="1:8" ht="15" customHeight="1">
      <c r="A1461" s="320">
        <v>42644</v>
      </c>
      <c r="B1461" s="268" t="s">
        <v>766</v>
      </c>
      <c r="C1461" s="316" t="s">
        <v>736</v>
      </c>
      <c r="D1461" s="270" t="s">
        <v>768</v>
      </c>
      <c r="E1461" s="331">
        <v>5000</v>
      </c>
      <c r="F1461" s="273"/>
      <c r="G1461" s="274"/>
      <c r="H1461" s="222"/>
    </row>
    <row r="1462" spans="1:8" ht="15" customHeight="1">
      <c r="A1462" s="320">
        <v>42644</v>
      </c>
      <c r="B1462" s="268" t="s">
        <v>766</v>
      </c>
      <c r="C1462" s="316" t="s">
        <v>855</v>
      </c>
      <c r="D1462" s="270" t="s">
        <v>768</v>
      </c>
      <c r="E1462" s="331">
        <v>10000</v>
      </c>
      <c r="F1462" s="273"/>
      <c r="G1462" s="274"/>
      <c r="H1462" s="222"/>
    </row>
    <row r="1463" spans="1:8" ht="15" customHeight="1">
      <c r="A1463" s="320">
        <v>42644</v>
      </c>
      <c r="B1463" s="268" t="s">
        <v>766</v>
      </c>
      <c r="C1463" s="316" t="s">
        <v>738</v>
      </c>
      <c r="D1463" s="270" t="s">
        <v>768</v>
      </c>
      <c r="E1463" s="331">
        <v>10000</v>
      </c>
      <c r="F1463" s="273"/>
      <c r="G1463" s="274"/>
      <c r="H1463" s="222"/>
    </row>
    <row r="1464" spans="1:8" ht="15" customHeight="1">
      <c r="A1464" s="320">
        <v>42644</v>
      </c>
      <c r="B1464" s="268" t="s">
        <v>766</v>
      </c>
      <c r="C1464" s="316" t="s">
        <v>739</v>
      </c>
      <c r="D1464" s="270" t="s">
        <v>768</v>
      </c>
      <c r="E1464" s="331">
        <v>10000</v>
      </c>
      <c r="F1464" s="273"/>
      <c r="G1464" s="274"/>
      <c r="H1464" s="222"/>
    </row>
    <row r="1465" spans="1:8" ht="15" customHeight="1">
      <c r="A1465" s="320">
        <v>42644</v>
      </c>
      <c r="B1465" s="268" t="s">
        <v>766</v>
      </c>
      <c r="C1465" s="316" t="s">
        <v>856</v>
      </c>
      <c r="D1465" s="270" t="s">
        <v>768</v>
      </c>
      <c r="E1465" s="331">
        <v>20000</v>
      </c>
      <c r="F1465" s="273"/>
      <c r="G1465" s="274"/>
      <c r="H1465" s="222"/>
    </row>
    <row r="1466" spans="1:8" ht="15" customHeight="1">
      <c r="A1466" s="320">
        <v>42644</v>
      </c>
      <c r="B1466" s="268" t="s">
        <v>766</v>
      </c>
      <c r="C1466" s="316" t="s">
        <v>741</v>
      </c>
      <c r="D1466" s="270" t="s">
        <v>768</v>
      </c>
      <c r="E1466" s="331">
        <v>10000</v>
      </c>
      <c r="F1466" s="273"/>
      <c r="G1466" s="274"/>
      <c r="H1466" s="222"/>
    </row>
    <row r="1467" spans="1:8" ht="15" customHeight="1">
      <c r="A1467" s="320">
        <v>42644</v>
      </c>
      <c r="B1467" s="268" t="s">
        <v>766</v>
      </c>
      <c r="C1467" s="316" t="s">
        <v>742</v>
      </c>
      <c r="D1467" s="270" t="s">
        <v>768</v>
      </c>
      <c r="E1467" s="331">
        <v>10000</v>
      </c>
      <c r="F1467" s="273"/>
      <c r="G1467" s="274"/>
      <c r="H1467" s="222"/>
    </row>
    <row r="1468" spans="1:8" ht="15" customHeight="1">
      <c r="A1468" s="320">
        <v>42644</v>
      </c>
      <c r="B1468" s="268" t="s">
        <v>766</v>
      </c>
      <c r="C1468" s="316" t="s">
        <v>743</v>
      </c>
      <c r="D1468" s="270" t="s">
        <v>768</v>
      </c>
      <c r="E1468" s="331">
        <v>10000</v>
      </c>
      <c r="F1468" s="273"/>
      <c r="G1468" s="274"/>
      <c r="H1468" s="222"/>
    </row>
    <row r="1469" spans="1:8" ht="15" customHeight="1">
      <c r="A1469" s="320">
        <v>42644</v>
      </c>
      <c r="B1469" s="268" t="s">
        <v>766</v>
      </c>
      <c r="C1469" s="316" t="s">
        <v>744</v>
      </c>
      <c r="D1469" s="270" t="s">
        <v>768</v>
      </c>
      <c r="E1469" s="331">
        <v>10000</v>
      </c>
      <c r="F1469" s="273"/>
      <c r="G1469" s="274"/>
      <c r="H1469" s="222"/>
    </row>
    <row r="1470" spans="1:8" ht="15" customHeight="1">
      <c r="A1470" s="320">
        <v>42644</v>
      </c>
      <c r="B1470" s="268" t="s">
        <v>766</v>
      </c>
      <c r="C1470" s="316" t="s">
        <v>857</v>
      </c>
      <c r="D1470" s="270" t="s">
        <v>768</v>
      </c>
      <c r="E1470" s="331">
        <v>10000</v>
      </c>
      <c r="F1470" s="273"/>
      <c r="G1470" s="274"/>
      <c r="H1470" s="222"/>
    </row>
    <row r="1471" spans="1:8" ht="15" customHeight="1">
      <c r="A1471" s="320">
        <v>42644</v>
      </c>
      <c r="B1471" s="268" t="s">
        <v>766</v>
      </c>
      <c r="C1471" s="316" t="s">
        <v>746</v>
      </c>
      <c r="D1471" s="270" t="s">
        <v>768</v>
      </c>
      <c r="E1471" s="331">
        <v>10000</v>
      </c>
      <c r="F1471" s="273"/>
      <c r="G1471" s="274"/>
      <c r="H1471" s="222"/>
    </row>
    <row r="1472" spans="1:8" ht="15" customHeight="1">
      <c r="A1472" s="320">
        <v>42644</v>
      </c>
      <c r="B1472" s="268" t="s">
        <v>766</v>
      </c>
      <c r="C1472" s="316" t="s">
        <v>747</v>
      </c>
      <c r="D1472" s="270" t="s">
        <v>768</v>
      </c>
      <c r="E1472" s="331">
        <v>5000</v>
      </c>
      <c r="F1472" s="273"/>
      <c r="G1472" s="274"/>
      <c r="H1472" s="222"/>
    </row>
    <row r="1473" spans="1:8" ht="15" customHeight="1">
      <c r="A1473" s="320">
        <v>42644</v>
      </c>
      <c r="B1473" s="268" t="s">
        <v>766</v>
      </c>
      <c r="C1473" s="316" t="s">
        <v>748</v>
      </c>
      <c r="D1473" s="270" t="s">
        <v>768</v>
      </c>
      <c r="E1473" s="331">
        <v>30000</v>
      </c>
      <c r="F1473" s="273"/>
      <c r="G1473" s="274"/>
      <c r="H1473" s="222"/>
    </row>
    <row r="1474" spans="1:8" ht="15" customHeight="1">
      <c r="A1474" s="320">
        <v>42644</v>
      </c>
      <c r="B1474" s="268" t="s">
        <v>766</v>
      </c>
      <c r="C1474" s="316" t="s">
        <v>749</v>
      </c>
      <c r="D1474" s="270" t="s">
        <v>768</v>
      </c>
      <c r="E1474" s="331">
        <v>10000</v>
      </c>
      <c r="F1474" s="273"/>
      <c r="G1474" s="274"/>
      <c r="H1474" s="222"/>
    </row>
    <row r="1475" spans="1:8" ht="15" customHeight="1">
      <c r="A1475" s="320">
        <v>42644</v>
      </c>
      <c r="B1475" s="268" t="s">
        <v>766</v>
      </c>
      <c r="C1475" s="316" t="s">
        <v>750</v>
      </c>
      <c r="D1475" s="270" t="s">
        <v>768</v>
      </c>
      <c r="E1475" s="331">
        <v>2980</v>
      </c>
      <c r="F1475" s="273"/>
      <c r="G1475" s="274"/>
      <c r="H1475" s="222"/>
    </row>
    <row r="1476" spans="1:8" ht="15" customHeight="1">
      <c r="A1476" s="320">
        <v>42644</v>
      </c>
      <c r="B1476" s="268" t="s">
        <v>766</v>
      </c>
      <c r="C1476" s="316" t="s">
        <v>751</v>
      </c>
      <c r="D1476" s="270" t="s">
        <v>768</v>
      </c>
      <c r="E1476" s="331">
        <v>10000</v>
      </c>
      <c r="F1476" s="273"/>
      <c r="G1476" s="274"/>
      <c r="H1476" s="222"/>
    </row>
    <row r="1477" spans="1:8" ht="15" customHeight="1">
      <c r="A1477" s="320">
        <v>42644</v>
      </c>
      <c r="B1477" s="268" t="s">
        <v>766</v>
      </c>
      <c r="C1477" s="316" t="s">
        <v>752</v>
      </c>
      <c r="D1477" s="270" t="s">
        <v>768</v>
      </c>
      <c r="E1477" s="331">
        <v>10000</v>
      </c>
      <c r="F1477" s="273"/>
      <c r="G1477" s="274"/>
      <c r="H1477" s="222"/>
    </row>
    <row r="1478" spans="1:8" ht="15" customHeight="1">
      <c r="A1478" s="320">
        <v>42644</v>
      </c>
      <c r="B1478" s="268" t="s">
        <v>766</v>
      </c>
      <c r="C1478" s="316" t="s">
        <v>753</v>
      </c>
      <c r="D1478" s="270" t="s">
        <v>768</v>
      </c>
      <c r="E1478" s="331">
        <v>10000</v>
      </c>
      <c r="F1478" s="273"/>
      <c r="G1478" s="274"/>
      <c r="H1478" s="222"/>
    </row>
    <row r="1479" spans="1:8" ht="15" customHeight="1">
      <c r="A1479" s="320">
        <v>42644</v>
      </c>
      <c r="B1479" s="268" t="s">
        <v>766</v>
      </c>
      <c r="C1479" s="316" t="s">
        <v>754</v>
      </c>
      <c r="D1479" s="270" t="s">
        <v>768</v>
      </c>
      <c r="E1479" s="331">
        <v>10000</v>
      </c>
      <c r="F1479" s="273"/>
      <c r="G1479" s="274"/>
      <c r="H1479" s="222"/>
    </row>
    <row r="1480" spans="1:8" ht="15" customHeight="1">
      <c r="A1480" s="320">
        <v>42644</v>
      </c>
      <c r="B1480" s="268" t="s">
        <v>766</v>
      </c>
      <c r="C1480" s="316" t="s">
        <v>755</v>
      </c>
      <c r="D1480" s="270" t="s">
        <v>768</v>
      </c>
      <c r="E1480" s="331">
        <v>10000</v>
      </c>
      <c r="F1480" s="273"/>
      <c r="G1480" s="274"/>
      <c r="H1480" s="222"/>
    </row>
    <row r="1481" spans="1:8" ht="15" customHeight="1">
      <c r="A1481" s="320">
        <v>42644</v>
      </c>
      <c r="B1481" s="268" t="s">
        <v>766</v>
      </c>
      <c r="C1481" s="316" t="s">
        <v>756</v>
      </c>
      <c r="D1481" s="270" t="s">
        <v>768</v>
      </c>
      <c r="E1481" s="331">
        <v>10000</v>
      </c>
      <c r="F1481" s="273"/>
      <c r="G1481" s="274"/>
      <c r="H1481" s="222"/>
    </row>
    <row r="1482" spans="1:8" ht="15" customHeight="1">
      <c r="A1482" s="320">
        <v>42644</v>
      </c>
      <c r="B1482" s="268" t="s">
        <v>766</v>
      </c>
      <c r="C1482" s="316" t="s">
        <v>757</v>
      </c>
      <c r="D1482" s="270" t="s">
        <v>768</v>
      </c>
      <c r="E1482" s="331">
        <v>10000</v>
      </c>
      <c r="F1482" s="273"/>
      <c r="G1482" s="274"/>
      <c r="H1482" s="222"/>
    </row>
    <row r="1483" spans="1:8" ht="15" customHeight="1">
      <c r="A1483" s="320">
        <v>42644</v>
      </c>
      <c r="B1483" s="268" t="s">
        <v>766</v>
      </c>
      <c r="C1483" s="316" t="s">
        <v>758</v>
      </c>
      <c r="D1483" s="270" t="s">
        <v>768</v>
      </c>
      <c r="E1483" s="331">
        <v>10000</v>
      </c>
      <c r="F1483" s="273"/>
      <c r="G1483" s="274"/>
      <c r="H1483" s="222"/>
    </row>
    <row r="1484" spans="1:8" ht="15" customHeight="1">
      <c r="A1484" s="320">
        <v>42644</v>
      </c>
      <c r="B1484" s="268" t="s">
        <v>766</v>
      </c>
      <c r="C1484" s="316" t="s">
        <v>759</v>
      </c>
      <c r="D1484" s="270" t="s">
        <v>768</v>
      </c>
      <c r="E1484" s="331">
        <v>10000</v>
      </c>
      <c r="F1484" s="273"/>
      <c r="G1484" s="274"/>
      <c r="H1484" s="222"/>
    </row>
    <row r="1485" spans="1:8" ht="15" customHeight="1">
      <c r="A1485" s="320">
        <v>42644</v>
      </c>
      <c r="B1485" s="268" t="s">
        <v>766</v>
      </c>
      <c r="C1485" s="316" t="s">
        <v>760</v>
      </c>
      <c r="D1485" s="270" t="s">
        <v>768</v>
      </c>
      <c r="E1485" s="331">
        <v>10000</v>
      </c>
      <c r="F1485" s="273"/>
      <c r="G1485" s="274"/>
      <c r="H1485" s="222"/>
    </row>
    <row r="1486" spans="1:8" ht="15" customHeight="1">
      <c r="A1486" s="320">
        <v>42644</v>
      </c>
      <c r="B1486" s="268" t="s">
        <v>766</v>
      </c>
      <c r="C1486" s="316" t="s">
        <v>762</v>
      </c>
      <c r="D1486" s="270" t="s">
        <v>768</v>
      </c>
      <c r="E1486" s="331">
        <v>10000</v>
      </c>
      <c r="F1486" s="273"/>
      <c r="G1486" s="274"/>
      <c r="H1486" s="222"/>
    </row>
    <row r="1487" spans="1:8" ht="15" customHeight="1">
      <c r="A1487" s="320">
        <v>42644</v>
      </c>
      <c r="B1487" s="268" t="s">
        <v>766</v>
      </c>
      <c r="C1487" s="316" t="s">
        <v>763</v>
      </c>
      <c r="D1487" s="270" t="s">
        <v>768</v>
      </c>
      <c r="E1487" s="331">
        <v>10000</v>
      </c>
      <c r="F1487" s="273"/>
      <c r="G1487" s="274"/>
      <c r="H1487" s="222"/>
    </row>
    <row r="1488" spans="1:8" ht="15" customHeight="1">
      <c r="A1488" s="320">
        <v>42644</v>
      </c>
      <c r="B1488" s="268" t="s">
        <v>766</v>
      </c>
      <c r="C1488" s="316" t="s">
        <v>764</v>
      </c>
      <c r="D1488" s="270" t="s">
        <v>768</v>
      </c>
      <c r="E1488" s="331">
        <v>10000</v>
      </c>
      <c r="F1488" s="273"/>
      <c r="G1488" s="274"/>
      <c r="H1488" s="222"/>
    </row>
    <row r="1489" spans="1:8" ht="15" customHeight="1">
      <c r="A1489" s="320">
        <v>42644</v>
      </c>
      <c r="B1489" s="268" t="s">
        <v>766</v>
      </c>
      <c r="C1489" s="316" t="s">
        <v>786</v>
      </c>
      <c r="D1489" s="270" t="s">
        <v>768</v>
      </c>
      <c r="E1489" s="331">
        <v>5000</v>
      </c>
      <c r="F1489" s="273"/>
      <c r="G1489" s="274"/>
      <c r="H1489" s="222"/>
    </row>
    <row r="1490" spans="1:8" ht="15" customHeight="1">
      <c r="A1490" s="320">
        <v>42644</v>
      </c>
      <c r="B1490" s="268" t="s">
        <v>766</v>
      </c>
      <c r="C1490" s="316" t="s">
        <v>765</v>
      </c>
      <c r="D1490" s="270" t="s">
        <v>768</v>
      </c>
      <c r="E1490" s="331">
        <v>10000</v>
      </c>
      <c r="F1490" s="273"/>
      <c r="G1490" s="274"/>
      <c r="H1490" s="222"/>
    </row>
    <row r="1491" spans="1:8" ht="15" customHeight="1">
      <c r="A1491" s="320">
        <v>42649</v>
      </c>
      <c r="B1491" s="268" t="s">
        <v>766</v>
      </c>
      <c r="C1491" s="316" t="s">
        <v>831</v>
      </c>
      <c r="D1491" s="270" t="s">
        <v>864</v>
      </c>
      <c r="E1491" s="331">
        <v>1000000</v>
      </c>
      <c r="F1491" s="273"/>
      <c r="G1491" s="274"/>
      <c r="H1491" s="222"/>
    </row>
    <row r="1492" spans="1:8" ht="15" customHeight="1">
      <c r="A1492" s="320">
        <v>42649</v>
      </c>
      <c r="B1492" s="268" t="s">
        <v>766</v>
      </c>
      <c r="C1492" s="316" t="s">
        <v>773</v>
      </c>
      <c r="D1492" s="270" t="s">
        <v>768</v>
      </c>
      <c r="E1492" s="331">
        <v>36000</v>
      </c>
      <c r="F1492" s="273"/>
      <c r="G1492" s="274"/>
      <c r="H1492" s="222"/>
    </row>
    <row r="1493" spans="1:8" ht="15" customHeight="1">
      <c r="A1493" s="320">
        <v>42649</v>
      </c>
      <c r="B1493" s="268" t="s">
        <v>766</v>
      </c>
      <c r="C1493" s="316" t="s">
        <v>862</v>
      </c>
      <c r="D1493" s="270" t="s">
        <v>768</v>
      </c>
      <c r="E1493" s="331">
        <v>160000</v>
      </c>
      <c r="F1493" s="273"/>
      <c r="G1493" s="274"/>
      <c r="H1493" s="222"/>
    </row>
    <row r="1494" spans="1:8" ht="15" customHeight="1">
      <c r="A1494" s="320">
        <v>42650</v>
      </c>
      <c r="B1494" s="268" t="s">
        <v>766</v>
      </c>
      <c r="C1494" s="316" t="s">
        <v>800</v>
      </c>
      <c r="D1494" s="270" t="s">
        <v>768</v>
      </c>
      <c r="E1494" s="331">
        <v>9650</v>
      </c>
      <c r="F1494" s="273"/>
      <c r="G1494" s="274"/>
      <c r="H1494" s="222"/>
    </row>
    <row r="1495" spans="1:8" ht="15" customHeight="1">
      <c r="A1495" s="320">
        <v>42650</v>
      </c>
      <c r="B1495" s="268" t="s">
        <v>766</v>
      </c>
      <c r="C1495" s="316" t="s">
        <v>822</v>
      </c>
      <c r="D1495" s="270" t="s">
        <v>768</v>
      </c>
      <c r="E1495" s="331">
        <v>9650</v>
      </c>
      <c r="F1495" s="273"/>
      <c r="G1495" s="274"/>
      <c r="H1495" s="222"/>
    </row>
    <row r="1496" spans="1:8" ht="15" customHeight="1">
      <c r="A1496" s="320">
        <v>42657</v>
      </c>
      <c r="B1496" s="268" t="s">
        <v>766</v>
      </c>
      <c r="C1496" s="316" t="s">
        <v>668</v>
      </c>
      <c r="D1496" s="270" t="s">
        <v>768</v>
      </c>
      <c r="E1496" s="331">
        <v>150000</v>
      </c>
      <c r="F1496" s="273"/>
      <c r="G1496" s="274"/>
      <c r="H1496" s="222"/>
    </row>
    <row r="1497" spans="1:8" ht="15" customHeight="1">
      <c r="A1497" s="320">
        <v>42665</v>
      </c>
      <c r="B1497" s="268" t="s">
        <v>766</v>
      </c>
      <c r="C1497" s="316" t="s">
        <v>863</v>
      </c>
      <c r="D1497" s="270" t="s">
        <v>768</v>
      </c>
      <c r="E1497" s="331">
        <v>10000</v>
      </c>
      <c r="F1497" s="273"/>
      <c r="G1497" s="274"/>
      <c r="H1497" s="222"/>
    </row>
    <row r="1498" spans="1:8" ht="15" customHeight="1">
      <c r="A1498" s="320">
        <v>42666</v>
      </c>
      <c r="B1498" s="268" t="s">
        <v>766</v>
      </c>
      <c r="C1498" s="316" t="s">
        <v>787</v>
      </c>
      <c r="D1498" s="270" t="s">
        <v>768</v>
      </c>
      <c r="E1498" s="331">
        <v>10000</v>
      </c>
      <c r="F1498" s="273"/>
      <c r="G1498" s="274"/>
      <c r="H1498" s="222"/>
    </row>
    <row r="1499" spans="1:8" ht="15" customHeight="1">
      <c r="A1499" s="320">
        <v>42669</v>
      </c>
      <c r="B1499" s="268" t="s">
        <v>766</v>
      </c>
      <c r="C1499" s="316" t="s">
        <v>788</v>
      </c>
      <c r="D1499" s="270" t="s">
        <v>768</v>
      </c>
      <c r="E1499" s="331">
        <v>10000</v>
      </c>
      <c r="F1499" s="273"/>
      <c r="G1499" s="274"/>
      <c r="H1499" s="222"/>
    </row>
    <row r="1500" spans="1:8" ht="15" customHeight="1">
      <c r="A1500" s="320">
        <v>42670</v>
      </c>
      <c r="B1500" s="268" t="s">
        <v>766</v>
      </c>
      <c r="C1500" s="316" t="s">
        <v>798</v>
      </c>
      <c r="D1500" s="270" t="s">
        <v>768</v>
      </c>
      <c r="E1500" s="331">
        <v>10000</v>
      </c>
      <c r="F1500" s="273"/>
      <c r="G1500" s="274"/>
      <c r="H1500" s="222"/>
    </row>
    <row r="1501" spans="1:9" ht="15" customHeight="1">
      <c r="A1501" s="320">
        <v>42670</v>
      </c>
      <c r="B1501" s="268" t="s">
        <v>766</v>
      </c>
      <c r="C1501" s="316" t="s">
        <v>800</v>
      </c>
      <c r="D1501" s="270" t="s">
        <v>768</v>
      </c>
      <c r="E1501" s="331">
        <v>10000</v>
      </c>
      <c r="F1501" s="273"/>
      <c r="G1501" s="274"/>
      <c r="H1501" s="222"/>
      <c r="I1501" s="364">
        <f>SUM(E1501:E1648)</f>
        <v>1557980</v>
      </c>
    </row>
    <row r="1502" spans="1:8" ht="15" customHeight="1">
      <c r="A1502" s="320">
        <v>42670</v>
      </c>
      <c r="B1502" s="268" t="s">
        <v>766</v>
      </c>
      <c r="C1502" s="316" t="s">
        <v>789</v>
      </c>
      <c r="D1502" s="270" t="s">
        <v>768</v>
      </c>
      <c r="E1502" s="331">
        <v>10000</v>
      </c>
      <c r="F1502" s="273"/>
      <c r="G1502" s="274"/>
      <c r="H1502" s="222"/>
    </row>
    <row r="1503" spans="1:8" ht="15" customHeight="1">
      <c r="A1503" s="320">
        <v>42670</v>
      </c>
      <c r="B1503" s="268" t="s">
        <v>766</v>
      </c>
      <c r="C1503" s="316" t="s">
        <v>801</v>
      </c>
      <c r="D1503" s="270" t="s">
        <v>768</v>
      </c>
      <c r="E1503" s="331">
        <v>10000</v>
      </c>
      <c r="F1503" s="273"/>
      <c r="G1503" s="274"/>
      <c r="H1503" s="222"/>
    </row>
    <row r="1504" spans="1:8" ht="15" customHeight="1">
      <c r="A1504" s="320">
        <v>42670</v>
      </c>
      <c r="B1504" s="268" t="s">
        <v>766</v>
      </c>
      <c r="C1504" s="316" t="s">
        <v>802</v>
      </c>
      <c r="D1504" s="270" t="s">
        <v>768</v>
      </c>
      <c r="E1504" s="331">
        <v>10000</v>
      </c>
      <c r="F1504" s="273"/>
      <c r="G1504" s="274"/>
      <c r="H1504" s="222"/>
    </row>
    <row r="1505" spans="1:8" ht="15" customHeight="1">
      <c r="A1505" s="320">
        <v>42670</v>
      </c>
      <c r="B1505" s="268" t="s">
        <v>766</v>
      </c>
      <c r="C1505" s="316" t="s">
        <v>790</v>
      </c>
      <c r="D1505" s="270" t="s">
        <v>768</v>
      </c>
      <c r="E1505" s="331">
        <v>10000</v>
      </c>
      <c r="F1505" s="273"/>
      <c r="G1505" s="274"/>
      <c r="H1505" s="222"/>
    </row>
    <row r="1506" spans="1:8" ht="15" customHeight="1">
      <c r="A1506" s="320">
        <v>42670</v>
      </c>
      <c r="B1506" s="268" t="s">
        <v>766</v>
      </c>
      <c r="C1506" s="316" t="s">
        <v>803</v>
      </c>
      <c r="D1506" s="270" t="s">
        <v>768</v>
      </c>
      <c r="E1506" s="331">
        <v>10000</v>
      </c>
      <c r="F1506" s="273"/>
      <c r="G1506" s="274"/>
      <c r="H1506" s="222"/>
    </row>
    <row r="1507" spans="1:8" ht="15" customHeight="1">
      <c r="A1507" s="320">
        <v>42670</v>
      </c>
      <c r="B1507" s="268" t="s">
        <v>766</v>
      </c>
      <c r="C1507" s="316" t="s">
        <v>804</v>
      </c>
      <c r="D1507" s="270" t="s">
        <v>768</v>
      </c>
      <c r="E1507" s="331">
        <v>20000</v>
      </c>
      <c r="F1507" s="273"/>
      <c r="G1507" s="274"/>
      <c r="H1507" s="222"/>
    </row>
    <row r="1508" spans="1:8" ht="15" customHeight="1">
      <c r="A1508" s="320">
        <v>42670</v>
      </c>
      <c r="B1508" s="268" t="s">
        <v>766</v>
      </c>
      <c r="C1508" s="316" t="s">
        <v>805</v>
      </c>
      <c r="D1508" s="270" t="s">
        <v>768</v>
      </c>
      <c r="E1508" s="331">
        <v>10000</v>
      </c>
      <c r="F1508" s="273"/>
      <c r="G1508" s="274"/>
      <c r="H1508" s="222"/>
    </row>
    <row r="1509" spans="1:8" ht="15" customHeight="1">
      <c r="A1509" s="320">
        <v>42670</v>
      </c>
      <c r="B1509" s="268" t="s">
        <v>766</v>
      </c>
      <c r="C1509" s="316" t="s">
        <v>791</v>
      </c>
      <c r="D1509" s="270" t="s">
        <v>768</v>
      </c>
      <c r="E1509" s="331">
        <v>10000</v>
      </c>
      <c r="F1509" s="273"/>
      <c r="G1509" s="274"/>
      <c r="H1509" s="222"/>
    </row>
    <row r="1510" spans="1:8" ht="15" customHeight="1">
      <c r="A1510" s="320">
        <v>42670</v>
      </c>
      <c r="B1510" s="268" t="s">
        <v>766</v>
      </c>
      <c r="C1510" s="316" t="s">
        <v>806</v>
      </c>
      <c r="D1510" s="270" t="s">
        <v>768</v>
      </c>
      <c r="E1510" s="331">
        <v>10000</v>
      </c>
      <c r="F1510" s="273"/>
      <c r="G1510" s="274"/>
      <c r="H1510" s="222"/>
    </row>
    <row r="1511" spans="1:8" ht="15" customHeight="1">
      <c r="A1511" s="320">
        <v>42670</v>
      </c>
      <c r="B1511" s="268" t="s">
        <v>766</v>
      </c>
      <c r="C1511" s="316" t="s">
        <v>807</v>
      </c>
      <c r="D1511" s="270" t="s">
        <v>768</v>
      </c>
      <c r="E1511" s="331">
        <v>10000</v>
      </c>
      <c r="F1511" s="273"/>
      <c r="G1511" s="274"/>
      <c r="H1511" s="222"/>
    </row>
    <row r="1512" spans="1:8" ht="15" customHeight="1">
      <c r="A1512" s="320">
        <v>42670</v>
      </c>
      <c r="B1512" s="268" t="s">
        <v>766</v>
      </c>
      <c r="C1512" s="316" t="s">
        <v>808</v>
      </c>
      <c r="D1512" s="270" t="s">
        <v>768</v>
      </c>
      <c r="E1512" s="331">
        <v>10000</v>
      </c>
      <c r="F1512" s="273"/>
      <c r="G1512" s="274"/>
      <c r="H1512" s="222"/>
    </row>
    <row r="1513" spans="1:8" ht="15" customHeight="1">
      <c r="A1513" s="320">
        <v>42670</v>
      </c>
      <c r="B1513" s="268" t="s">
        <v>766</v>
      </c>
      <c r="C1513" s="316" t="s">
        <v>809</v>
      </c>
      <c r="D1513" s="270" t="s">
        <v>768</v>
      </c>
      <c r="E1513" s="331">
        <v>10000</v>
      </c>
      <c r="F1513" s="273"/>
      <c r="G1513" s="274"/>
      <c r="H1513" s="222"/>
    </row>
    <row r="1514" spans="1:8" ht="15" customHeight="1">
      <c r="A1514" s="320">
        <v>42670</v>
      </c>
      <c r="B1514" s="268" t="s">
        <v>766</v>
      </c>
      <c r="C1514" s="316" t="s">
        <v>810</v>
      </c>
      <c r="D1514" s="270" t="s">
        <v>768</v>
      </c>
      <c r="E1514" s="331">
        <v>10000</v>
      </c>
      <c r="F1514" s="346"/>
      <c r="G1514" s="347"/>
      <c r="H1514" s="348"/>
    </row>
    <row r="1515" spans="1:8" ht="15" customHeight="1">
      <c r="A1515" s="320">
        <v>42670</v>
      </c>
      <c r="B1515" s="268" t="s">
        <v>766</v>
      </c>
      <c r="C1515" s="316" t="s">
        <v>811</v>
      </c>
      <c r="D1515" s="270" t="s">
        <v>768</v>
      </c>
      <c r="E1515" s="331">
        <v>10000</v>
      </c>
      <c r="F1515" s="346"/>
      <c r="G1515" s="347"/>
      <c r="H1515" s="348"/>
    </row>
    <row r="1516" spans="1:8" ht="13.5">
      <c r="A1516" s="320">
        <v>42670</v>
      </c>
      <c r="B1516" s="268" t="s">
        <v>766</v>
      </c>
      <c r="C1516" s="268" t="s">
        <v>812</v>
      </c>
      <c r="D1516" s="270" t="s">
        <v>768</v>
      </c>
      <c r="E1516" s="331">
        <v>10000</v>
      </c>
      <c r="F1516" s="453"/>
      <c r="G1516" s="453"/>
      <c r="H1516" s="454"/>
    </row>
    <row r="1517" spans="1:8" ht="13.5">
      <c r="A1517" s="320">
        <v>42670</v>
      </c>
      <c r="B1517" s="268" t="s">
        <v>766</v>
      </c>
      <c r="C1517" s="268" t="s">
        <v>813</v>
      </c>
      <c r="D1517" s="270" t="s">
        <v>768</v>
      </c>
      <c r="E1517" s="331">
        <v>10000</v>
      </c>
      <c r="F1517" s="473"/>
      <c r="G1517" s="474"/>
      <c r="H1517" s="475"/>
    </row>
    <row r="1518" spans="1:8" ht="13.5">
      <c r="A1518" s="320">
        <v>42670</v>
      </c>
      <c r="B1518" s="268" t="s">
        <v>766</v>
      </c>
      <c r="C1518" s="268" t="s">
        <v>814</v>
      </c>
      <c r="D1518" s="270" t="s">
        <v>768</v>
      </c>
      <c r="E1518" s="331">
        <v>10000</v>
      </c>
      <c r="F1518" s="346"/>
      <c r="G1518" s="347"/>
      <c r="H1518" s="348"/>
    </row>
    <row r="1519" spans="1:8" ht="13.5">
      <c r="A1519" s="320">
        <v>42670</v>
      </c>
      <c r="B1519" s="268" t="s">
        <v>766</v>
      </c>
      <c r="C1519" s="268" t="s">
        <v>792</v>
      </c>
      <c r="D1519" s="270" t="s">
        <v>768</v>
      </c>
      <c r="E1519" s="331">
        <v>10000</v>
      </c>
      <c r="F1519" s="346"/>
      <c r="G1519" s="347"/>
      <c r="H1519" s="348"/>
    </row>
    <row r="1520" spans="1:8" ht="13.5">
      <c r="A1520" s="320">
        <v>42670</v>
      </c>
      <c r="B1520" s="268" t="s">
        <v>766</v>
      </c>
      <c r="C1520" s="268" t="s">
        <v>816</v>
      </c>
      <c r="D1520" s="270" t="s">
        <v>768</v>
      </c>
      <c r="E1520" s="287">
        <v>5000</v>
      </c>
      <c r="F1520" s="346"/>
      <c r="G1520" s="347"/>
      <c r="H1520" s="348"/>
    </row>
    <row r="1521" spans="1:8" ht="13.5">
      <c r="A1521" s="320">
        <v>42670</v>
      </c>
      <c r="B1521" s="268" t="s">
        <v>766</v>
      </c>
      <c r="C1521" s="268" t="s">
        <v>817</v>
      </c>
      <c r="D1521" s="270" t="s">
        <v>768</v>
      </c>
      <c r="E1521" s="287">
        <v>10000</v>
      </c>
      <c r="F1521" s="346"/>
      <c r="G1521" s="347"/>
      <c r="H1521" s="348"/>
    </row>
    <row r="1522" spans="1:8" ht="13.5">
      <c r="A1522" s="320">
        <v>42670</v>
      </c>
      <c r="B1522" s="268" t="s">
        <v>766</v>
      </c>
      <c r="C1522" s="268" t="s">
        <v>818</v>
      </c>
      <c r="D1522" s="270" t="s">
        <v>768</v>
      </c>
      <c r="E1522" s="287">
        <v>30000</v>
      </c>
      <c r="F1522" s="346"/>
      <c r="G1522" s="347"/>
      <c r="H1522" s="348"/>
    </row>
    <row r="1523" spans="1:8" ht="13.5">
      <c r="A1523" s="320">
        <v>42670</v>
      </c>
      <c r="B1523" s="268" t="s">
        <v>766</v>
      </c>
      <c r="C1523" s="268" t="s">
        <v>819</v>
      </c>
      <c r="D1523" s="270" t="s">
        <v>768</v>
      </c>
      <c r="E1523" s="287">
        <v>10000</v>
      </c>
      <c r="F1523" s="346"/>
      <c r="G1523" s="347"/>
      <c r="H1523" s="348"/>
    </row>
    <row r="1524" spans="1:8" ht="13.5">
      <c r="A1524" s="320">
        <v>42670</v>
      </c>
      <c r="B1524" s="268" t="s">
        <v>766</v>
      </c>
      <c r="C1524" s="268" t="s">
        <v>820</v>
      </c>
      <c r="D1524" s="270" t="s">
        <v>768</v>
      </c>
      <c r="E1524" s="287">
        <v>20000</v>
      </c>
      <c r="F1524" s="346"/>
      <c r="G1524" s="347"/>
      <c r="H1524" s="348"/>
    </row>
    <row r="1525" spans="1:8" ht="13.5">
      <c r="A1525" s="320">
        <v>42670</v>
      </c>
      <c r="B1525" s="268" t="s">
        <v>766</v>
      </c>
      <c r="C1525" s="268" t="s">
        <v>776</v>
      </c>
      <c r="D1525" s="270" t="s">
        <v>768</v>
      </c>
      <c r="E1525" s="287">
        <v>10000</v>
      </c>
      <c r="F1525" s="346"/>
      <c r="G1525" s="347"/>
      <c r="H1525" s="348"/>
    </row>
    <row r="1526" spans="1:8" ht="13.5">
      <c r="A1526" s="320">
        <v>42670</v>
      </c>
      <c r="B1526" s="268" t="s">
        <v>766</v>
      </c>
      <c r="C1526" s="268" t="s">
        <v>777</v>
      </c>
      <c r="D1526" s="270" t="s">
        <v>768</v>
      </c>
      <c r="E1526" s="287">
        <v>5000</v>
      </c>
      <c r="F1526" s="346"/>
      <c r="G1526" s="347"/>
      <c r="H1526" s="348"/>
    </row>
    <row r="1527" spans="1:8" ht="13.5">
      <c r="A1527" s="320">
        <v>42670</v>
      </c>
      <c r="B1527" s="268" t="s">
        <v>766</v>
      </c>
      <c r="C1527" s="268" t="s">
        <v>821</v>
      </c>
      <c r="D1527" s="270" t="s">
        <v>768</v>
      </c>
      <c r="E1527" s="287">
        <v>5000</v>
      </c>
      <c r="F1527" s="346"/>
      <c r="G1527" s="347"/>
      <c r="H1527" s="348"/>
    </row>
    <row r="1528" spans="1:8" ht="13.5">
      <c r="A1528" s="320">
        <v>42670</v>
      </c>
      <c r="B1528" s="268" t="s">
        <v>766</v>
      </c>
      <c r="C1528" s="268" t="s">
        <v>823</v>
      </c>
      <c r="D1528" s="270" t="s">
        <v>768</v>
      </c>
      <c r="E1528" s="287">
        <v>10000</v>
      </c>
      <c r="F1528" s="346"/>
      <c r="G1528" s="347"/>
      <c r="H1528" s="348"/>
    </row>
    <row r="1529" spans="1:8" ht="13.5">
      <c r="A1529" s="320">
        <v>42670</v>
      </c>
      <c r="B1529" s="268" t="s">
        <v>766</v>
      </c>
      <c r="C1529" s="268" t="s">
        <v>824</v>
      </c>
      <c r="D1529" s="270" t="s">
        <v>768</v>
      </c>
      <c r="E1529" s="287">
        <v>10000</v>
      </c>
      <c r="F1529" s="346"/>
      <c r="G1529" s="347"/>
      <c r="H1529" s="348"/>
    </row>
    <row r="1530" spans="1:8" ht="13.5">
      <c r="A1530" s="320">
        <v>42670</v>
      </c>
      <c r="B1530" s="268" t="s">
        <v>766</v>
      </c>
      <c r="C1530" s="268" t="s">
        <v>859</v>
      </c>
      <c r="D1530" s="270" t="s">
        <v>768</v>
      </c>
      <c r="E1530" s="287">
        <v>10000</v>
      </c>
      <c r="F1530" s="346"/>
      <c r="G1530" s="347"/>
      <c r="H1530" s="348"/>
    </row>
    <row r="1531" spans="1:8" ht="13.5">
      <c r="A1531" s="320">
        <v>42670</v>
      </c>
      <c r="B1531" s="268" t="s">
        <v>766</v>
      </c>
      <c r="C1531" s="268" t="s">
        <v>825</v>
      </c>
      <c r="D1531" s="270" t="s">
        <v>768</v>
      </c>
      <c r="E1531" s="287">
        <v>10000</v>
      </c>
      <c r="F1531" s="346"/>
      <c r="G1531" s="347"/>
      <c r="H1531" s="348"/>
    </row>
    <row r="1532" spans="1:8" ht="13.5">
      <c r="A1532" s="320">
        <v>42670</v>
      </c>
      <c r="B1532" s="268" t="s">
        <v>766</v>
      </c>
      <c r="C1532" s="268" t="s">
        <v>826</v>
      </c>
      <c r="D1532" s="270" t="s">
        <v>768</v>
      </c>
      <c r="E1532" s="287">
        <v>10000</v>
      </c>
      <c r="F1532" s="346"/>
      <c r="G1532" s="347"/>
      <c r="H1532" s="348"/>
    </row>
    <row r="1533" spans="1:8" ht="13.5">
      <c r="A1533" s="320">
        <v>42670</v>
      </c>
      <c r="B1533" s="268" t="s">
        <v>766</v>
      </c>
      <c r="C1533" s="268" t="s">
        <v>827</v>
      </c>
      <c r="D1533" s="270" t="s">
        <v>768</v>
      </c>
      <c r="E1533" s="287">
        <v>20000</v>
      </c>
      <c r="F1533" s="346"/>
      <c r="G1533" s="347"/>
      <c r="H1533" s="348"/>
    </row>
    <row r="1534" spans="1:8" ht="13.5">
      <c r="A1534" s="320">
        <v>42670</v>
      </c>
      <c r="B1534" s="268" t="s">
        <v>766</v>
      </c>
      <c r="C1534" s="268" t="s">
        <v>793</v>
      </c>
      <c r="D1534" s="270" t="s">
        <v>768</v>
      </c>
      <c r="E1534" s="287">
        <v>10000</v>
      </c>
      <c r="F1534" s="346"/>
      <c r="G1534" s="347"/>
      <c r="H1534" s="348"/>
    </row>
    <row r="1535" spans="1:8" ht="13.5">
      <c r="A1535" s="320">
        <v>42670</v>
      </c>
      <c r="B1535" s="268" t="s">
        <v>766</v>
      </c>
      <c r="C1535" s="268" t="s">
        <v>828</v>
      </c>
      <c r="D1535" s="270" t="s">
        <v>768</v>
      </c>
      <c r="E1535" s="287">
        <v>10000</v>
      </c>
      <c r="F1535" s="346"/>
      <c r="G1535" s="347"/>
      <c r="H1535" s="348"/>
    </row>
    <row r="1536" spans="1:8" ht="13.5">
      <c r="A1536" s="320">
        <v>42670</v>
      </c>
      <c r="B1536" s="268" t="s">
        <v>766</v>
      </c>
      <c r="C1536" s="268" t="s">
        <v>829</v>
      </c>
      <c r="D1536" s="270" t="s">
        <v>768</v>
      </c>
      <c r="E1536" s="287">
        <v>10000</v>
      </c>
      <c r="F1536" s="346"/>
      <c r="G1536" s="347"/>
      <c r="H1536" s="348"/>
    </row>
    <row r="1537" spans="1:8" ht="13.5">
      <c r="A1537" s="320">
        <v>42670</v>
      </c>
      <c r="B1537" s="268" t="s">
        <v>766</v>
      </c>
      <c r="C1537" s="268" t="s">
        <v>830</v>
      </c>
      <c r="D1537" s="270" t="s">
        <v>768</v>
      </c>
      <c r="E1537" s="287">
        <v>10000</v>
      </c>
      <c r="F1537" s="346"/>
      <c r="G1537" s="347"/>
      <c r="H1537" s="348"/>
    </row>
    <row r="1538" spans="1:8" ht="13.5">
      <c r="A1538" s="320">
        <v>42670</v>
      </c>
      <c r="B1538" s="268" t="s">
        <v>766</v>
      </c>
      <c r="C1538" s="268" t="s">
        <v>831</v>
      </c>
      <c r="D1538" s="270" t="s">
        <v>768</v>
      </c>
      <c r="E1538" s="287">
        <v>30000</v>
      </c>
      <c r="F1538" s="346"/>
      <c r="G1538" s="347"/>
      <c r="H1538" s="348"/>
    </row>
    <row r="1539" spans="1:8" ht="13.5">
      <c r="A1539" s="320">
        <v>42670</v>
      </c>
      <c r="B1539" s="268" t="s">
        <v>766</v>
      </c>
      <c r="C1539" s="268" t="s">
        <v>660</v>
      </c>
      <c r="D1539" s="270" t="s">
        <v>768</v>
      </c>
      <c r="E1539" s="287">
        <v>10000</v>
      </c>
      <c r="F1539" s="346"/>
      <c r="G1539" s="347"/>
      <c r="H1539" s="348"/>
    </row>
    <row r="1540" spans="1:8" ht="13.5">
      <c r="A1540" s="320">
        <v>42670</v>
      </c>
      <c r="B1540" s="268" t="s">
        <v>766</v>
      </c>
      <c r="C1540" s="268" t="s">
        <v>661</v>
      </c>
      <c r="D1540" s="270" t="s">
        <v>768</v>
      </c>
      <c r="E1540" s="287">
        <v>10000</v>
      </c>
      <c r="F1540" s="346"/>
      <c r="G1540" s="347"/>
      <c r="H1540" s="348"/>
    </row>
    <row r="1541" spans="1:8" ht="13.5">
      <c r="A1541" s="320">
        <v>42670</v>
      </c>
      <c r="B1541" s="268" t="s">
        <v>766</v>
      </c>
      <c r="C1541" s="268" t="s">
        <v>662</v>
      </c>
      <c r="D1541" s="270" t="s">
        <v>768</v>
      </c>
      <c r="E1541" s="287">
        <v>10000</v>
      </c>
      <c r="F1541" s="346"/>
      <c r="G1541" s="347"/>
      <c r="H1541" s="348"/>
    </row>
    <row r="1542" spans="1:8" ht="13.5">
      <c r="A1542" s="320">
        <v>42670</v>
      </c>
      <c r="B1542" s="268" t="s">
        <v>766</v>
      </c>
      <c r="C1542" s="268" t="s">
        <v>832</v>
      </c>
      <c r="D1542" s="270" t="s">
        <v>768</v>
      </c>
      <c r="E1542" s="287">
        <v>10000</v>
      </c>
      <c r="F1542" s="346"/>
      <c r="G1542" s="347"/>
      <c r="H1542" s="348"/>
    </row>
    <row r="1543" spans="1:8" ht="13.5">
      <c r="A1543" s="320">
        <v>42670</v>
      </c>
      <c r="B1543" s="268" t="s">
        <v>766</v>
      </c>
      <c r="C1543" s="268" t="s">
        <v>663</v>
      </c>
      <c r="D1543" s="270" t="s">
        <v>768</v>
      </c>
      <c r="E1543" s="287">
        <v>10000</v>
      </c>
      <c r="F1543" s="346"/>
      <c r="G1543" s="347"/>
      <c r="H1543" s="348"/>
    </row>
    <row r="1544" spans="1:8" ht="13.5">
      <c r="A1544" s="320">
        <v>42670</v>
      </c>
      <c r="B1544" s="268" t="s">
        <v>766</v>
      </c>
      <c r="C1544" s="268" t="s">
        <v>664</v>
      </c>
      <c r="D1544" s="270" t="s">
        <v>768</v>
      </c>
      <c r="E1544" s="287">
        <v>5000</v>
      </c>
      <c r="F1544" s="346"/>
      <c r="G1544" s="347"/>
      <c r="H1544" s="348"/>
    </row>
    <row r="1545" spans="1:8" ht="13.5">
      <c r="A1545" s="320">
        <v>42670</v>
      </c>
      <c r="B1545" s="268" t="s">
        <v>766</v>
      </c>
      <c r="C1545" s="268" t="s">
        <v>665</v>
      </c>
      <c r="D1545" s="270" t="s">
        <v>768</v>
      </c>
      <c r="E1545" s="287">
        <v>10000</v>
      </c>
      <c r="F1545" s="346"/>
      <c r="G1545" s="347"/>
      <c r="H1545" s="348"/>
    </row>
    <row r="1546" spans="1:8" ht="13.5">
      <c r="A1546" s="320">
        <v>42670</v>
      </c>
      <c r="B1546" s="268" t="s">
        <v>766</v>
      </c>
      <c r="C1546" s="268" t="s">
        <v>666</v>
      </c>
      <c r="D1546" s="270" t="s">
        <v>768</v>
      </c>
      <c r="E1546" s="287">
        <v>5000</v>
      </c>
      <c r="F1546" s="346"/>
      <c r="G1546" s="347"/>
      <c r="H1546" s="348"/>
    </row>
    <row r="1547" spans="1:8" ht="13.5">
      <c r="A1547" s="320">
        <v>42670</v>
      </c>
      <c r="B1547" s="268" t="s">
        <v>766</v>
      </c>
      <c r="C1547" s="268" t="s">
        <v>667</v>
      </c>
      <c r="D1547" s="270" t="s">
        <v>768</v>
      </c>
      <c r="E1547" s="287">
        <v>10000</v>
      </c>
      <c r="F1547" s="346"/>
      <c r="G1547" s="347"/>
      <c r="H1547" s="348"/>
    </row>
    <row r="1548" spans="1:8" ht="13.5">
      <c r="A1548" s="320">
        <v>42670</v>
      </c>
      <c r="B1548" s="268" t="s">
        <v>766</v>
      </c>
      <c r="C1548" s="268" t="s">
        <v>761</v>
      </c>
      <c r="D1548" s="270" t="s">
        <v>768</v>
      </c>
      <c r="E1548" s="287">
        <v>10000</v>
      </c>
      <c r="F1548" s="346"/>
      <c r="G1548" s="347"/>
      <c r="H1548" s="348"/>
    </row>
    <row r="1549" spans="1:8" ht="13.5">
      <c r="A1549" s="320">
        <v>42670</v>
      </c>
      <c r="B1549" s="268" t="s">
        <v>766</v>
      </c>
      <c r="C1549" s="268" t="s">
        <v>668</v>
      </c>
      <c r="D1549" s="270" t="s">
        <v>768</v>
      </c>
      <c r="E1549" s="287">
        <v>10000</v>
      </c>
      <c r="F1549" s="346"/>
      <c r="G1549" s="347"/>
      <c r="H1549" s="348"/>
    </row>
    <row r="1550" spans="1:8" ht="13.5">
      <c r="A1550" s="320">
        <v>42670</v>
      </c>
      <c r="B1550" s="268" t="s">
        <v>766</v>
      </c>
      <c r="C1550" s="268" t="s">
        <v>669</v>
      </c>
      <c r="D1550" s="270" t="s">
        <v>768</v>
      </c>
      <c r="E1550" s="287">
        <v>10000</v>
      </c>
      <c r="F1550" s="346"/>
      <c r="G1550" s="347"/>
      <c r="H1550" s="348"/>
    </row>
    <row r="1551" spans="1:8" ht="13.5">
      <c r="A1551" s="320">
        <v>42670</v>
      </c>
      <c r="B1551" s="268" t="s">
        <v>766</v>
      </c>
      <c r="C1551" s="268" t="s">
        <v>670</v>
      </c>
      <c r="D1551" s="270" t="s">
        <v>768</v>
      </c>
      <c r="E1551" s="287">
        <v>10000</v>
      </c>
      <c r="F1551" s="346"/>
      <c r="G1551" s="347"/>
      <c r="H1551" s="348"/>
    </row>
    <row r="1552" spans="1:8" ht="13.5">
      <c r="A1552" s="320">
        <v>42670</v>
      </c>
      <c r="B1552" s="268" t="s">
        <v>766</v>
      </c>
      <c r="C1552" s="268" t="s">
        <v>671</v>
      </c>
      <c r="D1552" s="270" t="s">
        <v>768</v>
      </c>
      <c r="E1552" s="287">
        <v>10000</v>
      </c>
      <c r="F1552" s="346"/>
      <c r="G1552" s="347"/>
      <c r="H1552" s="348"/>
    </row>
    <row r="1553" spans="1:8" ht="13.5">
      <c r="A1553" s="320">
        <v>42670</v>
      </c>
      <c r="B1553" s="268" t="s">
        <v>766</v>
      </c>
      <c r="C1553" s="268" t="s">
        <v>672</v>
      </c>
      <c r="D1553" s="270" t="s">
        <v>768</v>
      </c>
      <c r="E1553" s="287">
        <v>10000</v>
      </c>
      <c r="F1553" s="346"/>
      <c r="G1553" s="347"/>
      <c r="H1553" s="348"/>
    </row>
    <row r="1554" spans="1:8" ht="13.5">
      <c r="A1554" s="320">
        <v>42670</v>
      </c>
      <c r="B1554" s="268" t="s">
        <v>766</v>
      </c>
      <c r="C1554" s="268" t="s">
        <v>673</v>
      </c>
      <c r="D1554" s="270" t="s">
        <v>768</v>
      </c>
      <c r="E1554" s="287">
        <v>10000</v>
      </c>
      <c r="F1554" s="346"/>
      <c r="G1554" s="347"/>
      <c r="H1554" s="348"/>
    </row>
    <row r="1555" spans="1:8" ht="13.5">
      <c r="A1555" s="320">
        <v>42670</v>
      </c>
      <c r="B1555" s="268" t="s">
        <v>766</v>
      </c>
      <c r="C1555" s="268" t="s">
        <v>674</v>
      </c>
      <c r="D1555" s="270" t="s">
        <v>768</v>
      </c>
      <c r="E1555" s="287">
        <v>10000</v>
      </c>
      <c r="F1555" s="346"/>
      <c r="G1555" s="347"/>
      <c r="H1555" s="348"/>
    </row>
    <row r="1556" spans="1:8" ht="13.5">
      <c r="A1556" s="320">
        <v>42670</v>
      </c>
      <c r="B1556" s="268" t="s">
        <v>766</v>
      </c>
      <c r="C1556" s="268" t="s">
        <v>675</v>
      </c>
      <c r="D1556" s="270" t="s">
        <v>768</v>
      </c>
      <c r="E1556" s="287">
        <v>10000</v>
      </c>
      <c r="F1556" s="346"/>
      <c r="G1556" s="347"/>
      <c r="H1556" s="348"/>
    </row>
    <row r="1557" spans="1:8" ht="13.5">
      <c r="A1557" s="320">
        <v>42670</v>
      </c>
      <c r="B1557" s="268" t="s">
        <v>766</v>
      </c>
      <c r="C1557" s="268" t="s">
        <v>676</v>
      </c>
      <c r="D1557" s="270" t="s">
        <v>768</v>
      </c>
      <c r="E1557" s="287">
        <v>10000</v>
      </c>
      <c r="F1557" s="346"/>
      <c r="G1557" s="347"/>
      <c r="H1557" s="348"/>
    </row>
    <row r="1558" spans="1:8" ht="13.5">
      <c r="A1558" s="320">
        <v>42670</v>
      </c>
      <c r="B1558" s="268" t="s">
        <v>766</v>
      </c>
      <c r="C1558" s="268" t="s">
        <v>677</v>
      </c>
      <c r="D1558" s="270" t="s">
        <v>768</v>
      </c>
      <c r="E1558" s="287">
        <v>10000</v>
      </c>
      <c r="F1558" s="346"/>
      <c r="G1558" s="347"/>
      <c r="H1558" s="348"/>
    </row>
    <row r="1559" spans="1:8" ht="13.5">
      <c r="A1559" s="320">
        <v>42670</v>
      </c>
      <c r="B1559" s="268" t="s">
        <v>766</v>
      </c>
      <c r="C1559" s="268" t="s">
        <v>779</v>
      </c>
      <c r="D1559" s="270" t="s">
        <v>768</v>
      </c>
      <c r="E1559" s="287">
        <v>5000</v>
      </c>
      <c r="F1559" s="346"/>
      <c r="G1559" s="347"/>
      <c r="H1559" s="348"/>
    </row>
    <row r="1560" spans="1:8" ht="13.5">
      <c r="A1560" s="320">
        <v>42670</v>
      </c>
      <c r="B1560" s="268" t="s">
        <v>766</v>
      </c>
      <c r="C1560" s="268" t="s">
        <v>678</v>
      </c>
      <c r="D1560" s="270" t="s">
        <v>768</v>
      </c>
      <c r="E1560" s="287">
        <v>10000</v>
      </c>
      <c r="F1560" s="346"/>
      <c r="G1560" s="347"/>
      <c r="H1560" s="348"/>
    </row>
    <row r="1561" spans="1:8" ht="13.5">
      <c r="A1561" s="320">
        <v>42670</v>
      </c>
      <c r="B1561" s="268" t="s">
        <v>766</v>
      </c>
      <c r="C1561" s="268" t="s">
        <v>679</v>
      </c>
      <c r="D1561" s="270" t="s">
        <v>768</v>
      </c>
      <c r="E1561" s="287">
        <v>10000</v>
      </c>
      <c r="F1561" s="346"/>
      <c r="G1561" s="347"/>
      <c r="H1561" s="348"/>
    </row>
    <row r="1562" spans="1:8" ht="13.5">
      <c r="A1562" s="320">
        <v>42670</v>
      </c>
      <c r="B1562" s="268" t="s">
        <v>766</v>
      </c>
      <c r="C1562" s="268" t="s">
        <v>680</v>
      </c>
      <c r="D1562" s="270" t="s">
        <v>768</v>
      </c>
      <c r="E1562" s="287">
        <v>20000</v>
      </c>
      <c r="F1562" s="346"/>
      <c r="G1562" s="347"/>
      <c r="H1562" s="348"/>
    </row>
    <row r="1563" spans="1:8" ht="13.5">
      <c r="A1563" s="320">
        <v>42670</v>
      </c>
      <c r="B1563" s="268" t="s">
        <v>766</v>
      </c>
      <c r="C1563" s="268" t="s">
        <v>681</v>
      </c>
      <c r="D1563" s="270" t="s">
        <v>768</v>
      </c>
      <c r="E1563" s="287">
        <v>10000</v>
      </c>
      <c r="F1563" s="346"/>
      <c r="G1563" s="347"/>
      <c r="H1563" s="348"/>
    </row>
    <row r="1564" spans="1:8" ht="13.5">
      <c r="A1564" s="320">
        <v>42670</v>
      </c>
      <c r="B1564" s="268" t="s">
        <v>766</v>
      </c>
      <c r="C1564" s="268" t="s">
        <v>833</v>
      </c>
      <c r="D1564" s="270" t="s">
        <v>768</v>
      </c>
      <c r="E1564" s="287">
        <v>10000</v>
      </c>
      <c r="F1564" s="346"/>
      <c r="G1564" s="347"/>
      <c r="H1564" s="348"/>
    </row>
    <row r="1565" spans="1:8" ht="13.5">
      <c r="A1565" s="320">
        <v>42670</v>
      </c>
      <c r="B1565" s="268" t="s">
        <v>766</v>
      </c>
      <c r="C1565" s="268" t="s">
        <v>683</v>
      </c>
      <c r="D1565" s="270" t="s">
        <v>768</v>
      </c>
      <c r="E1565" s="287">
        <v>10000</v>
      </c>
      <c r="F1565" s="346"/>
      <c r="G1565" s="347"/>
      <c r="H1565" s="348"/>
    </row>
    <row r="1566" spans="1:8" ht="13.5">
      <c r="A1566" s="320">
        <v>42670</v>
      </c>
      <c r="B1566" s="268" t="s">
        <v>766</v>
      </c>
      <c r="C1566" s="268" t="s">
        <v>684</v>
      </c>
      <c r="D1566" s="270" t="s">
        <v>768</v>
      </c>
      <c r="E1566" s="287">
        <v>10000</v>
      </c>
      <c r="F1566" s="346"/>
      <c r="G1566" s="347"/>
      <c r="H1566" s="348"/>
    </row>
    <row r="1567" spans="1:8" ht="13.5">
      <c r="A1567" s="320">
        <v>42670</v>
      </c>
      <c r="B1567" s="268" t="s">
        <v>766</v>
      </c>
      <c r="C1567" s="268" t="s">
        <v>685</v>
      </c>
      <c r="D1567" s="270" t="s">
        <v>768</v>
      </c>
      <c r="E1567" s="287">
        <v>10000</v>
      </c>
      <c r="F1567" s="346"/>
      <c r="G1567" s="347"/>
      <c r="H1567" s="348"/>
    </row>
    <row r="1568" spans="1:8" ht="13.5">
      <c r="A1568" s="320">
        <v>42670</v>
      </c>
      <c r="B1568" s="268" t="s">
        <v>766</v>
      </c>
      <c r="C1568" s="268" t="s">
        <v>781</v>
      </c>
      <c r="D1568" s="270" t="s">
        <v>768</v>
      </c>
      <c r="E1568" s="287">
        <v>5000</v>
      </c>
      <c r="F1568" s="346"/>
      <c r="G1568" s="347"/>
      <c r="H1568" s="348"/>
    </row>
    <row r="1569" spans="1:8" ht="13.5">
      <c r="A1569" s="320">
        <v>42670</v>
      </c>
      <c r="B1569" s="268" t="s">
        <v>766</v>
      </c>
      <c r="C1569" s="268" t="s">
        <v>687</v>
      </c>
      <c r="D1569" s="270" t="s">
        <v>768</v>
      </c>
      <c r="E1569" s="287">
        <v>10000</v>
      </c>
      <c r="F1569" s="346"/>
      <c r="G1569" s="347"/>
      <c r="H1569" s="348"/>
    </row>
    <row r="1570" spans="1:8" ht="13.5">
      <c r="A1570" s="320">
        <v>42670</v>
      </c>
      <c r="B1570" s="268" t="s">
        <v>766</v>
      </c>
      <c r="C1570" s="268" t="s">
        <v>688</v>
      </c>
      <c r="D1570" s="270" t="s">
        <v>768</v>
      </c>
      <c r="E1570" s="287">
        <v>10000</v>
      </c>
      <c r="F1570" s="346"/>
      <c r="G1570" s="347"/>
      <c r="H1570" s="348"/>
    </row>
    <row r="1571" spans="1:8" ht="13.5">
      <c r="A1571" s="320">
        <v>42670</v>
      </c>
      <c r="B1571" s="268" t="s">
        <v>766</v>
      </c>
      <c r="C1571" s="268" t="s">
        <v>689</v>
      </c>
      <c r="D1571" s="270" t="s">
        <v>768</v>
      </c>
      <c r="E1571" s="287">
        <v>10000</v>
      </c>
      <c r="F1571" s="346"/>
      <c r="G1571" s="347"/>
      <c r="H1571" s="348"/>
    </row>
    <row r="1572" spans="1:8" ht="13.5">
      <c r="A1572" s="320">
        <v>42670</v>
      </c>
      <c r="B1572" s="268" t="s">
        <v>766</v>
      </c>
      <c r="C1572" s="268" t="s">
        <v>690</v>
      </c>
      <c r="D1572" s="270" t="s">
        <v>768</v>
      </c>
      <c r="E1572" s="287">
        <v>10000</v>
      </c>
      <c r="F1572" s="346"/>
      <c r="G1572" s="347"/>
      <c r="H1572" s="348"/>
    </row>
    <row r="1573" spans="1:8" ht="13.5">
      <c r="A1573" s="320">
        <v>42670</v>
      </c>
      <c r="B1573" s="268" t="s">
        <v>766</v>
      </c>
      <c r="C1573" s="268" t="s">
        <v>691</v>
      </c>
      <c r="D1573" s="270" t="s">
        <v>768</v>
      </c>
      <c r="E1573" s="287">
        <v>10000</v>
      </c>
      <c r="F1573" s="346"/>
      <c r="G1573" s="347"/>
      <c r="H1573" s="348"/>
    </row>
    <row r="1574" spans="1:8" ht="13.5">
      <c r="A1574" s="320">
        <v>42670</v>
      </c>
      <c r="B1574" s="268" t="s">
        <v>766</v>
      </c>
      <c r="C1574" s="268" t="s">
        <v>782</v>
      </c>
      <c r="D1574" s="270" t="s">
        <v>768</v>
      </c>
      <c r="E1574" s="287">
        <v>10000</v>
      </c>
      <c r="F1574" s="346"/>
      <c r="G1574" s="347"/>
      <c r="H1574" s="348"/>
    </row>
    <row r="1575" spans="1:8" ht="13.5">
      <c r="A1575" s="320">
        <v>42670</v>
      </c>
      <c r="B1575" s="268" t="s">
        <v>766</v>
      </c>
      <c r="C1575" s="268" t="s">
        <v>692</v>
      </c>
      <c r="D1575" s="270" t="s">
        <v>768</v>
      </c>
      <c r="E1575" s="287">
        <v>10000</v>
      </c>
      <c r="F1575" s="346"/>
      <c r="G1575" s="347"/>
      <c r="H1575" s="348"/>
    </row>
    <row r="1576" spans="1:8" ht="13.5">
      <c r="A1576" s="320">
        <v>42670</v>
      </c>
      <c r="B1576" s="268" t="s">
        <v>766</v>
      </c>
      <c r="C1576" s="268" t="s">
        <v>834</v>
      </c>
      <c r="D1576" s="270" t="s">
        <v>768</v>
      </c>
      <c r="E1576" s="287">
        <v>10000</v>
      </c>
      <c r="F1576" s="346"/>
      <c r="G1576" s="347"/>
      <c r="H1576" s="348"/>
    </row>
    <row r="1577" spans="1:8" ht="13.5">
      <c r="A1577" s="320">
        <v>42670</v>
      </c>
      <c r="B1577" s="268" t="s">
        <v>766</v>
      </c>
      <c r="C1577" s="268" t="s">
        <v>694</v>
      </c>
      <c r="D1577" s="270" t="s">
        <v>768</v>
      </c>
      <c r="E1577" s="287">
        <v>10000</v>
      </c>
      <c r="F1577" s="346"/>
      <c r="G1577" s="347"/>
      <c r="H1577" s="348"/>
    </row>
    <row r="1578" spans="1:8" ht="13.5">
      <c r="A1578" s="320">
        <v>42670</v>
      </c>
      <c r="B1578" s="268" t="s">
        <v>766</v>
      </c>
      <c r="C1578" s="268" t="s">
        <v>695</v>
      </c>
      <c r="D1578" s="270" t="s">
        <v>768</v>
      </c>
      <c r="E1578" s="287">
        <v>10000</v>
      </c>
      <c r="F1578" s="346"/>
      <c r="G1578" s="347"/>
      <c r="H1578" s="348"/>
    </row>
    <row r="1579" spans="1:8" ht="13.5">
      <c r="A1579" s="320">
        <v>42670</v>
      </c>
      <c r="B1579" s="268" t="s">
        <v>766</v>
      </c>
      <c r="C1579" s="268" t="s">
        <v>696</v>
      </c>
      <c r="D1579" s="270" t="s">
        <v>768</v>
      </c>
      <c r="E1579" s="287">
        <v>10000</v>
      </c>
      <c r="F1579" s="346"/>
      <c r="G1579" s="347"/>
      <c r="H1579" s="348"/>
    </row>
    <row r="1580" spans="1:8" ht="13.5">
      <c r="A1580" s="320">
        <v>42670</v>
      </c>
      <c r="B1580" s="268" t="s">
        <v>766</v>
      </c>
      <c r="C1580" s="268" t="s">
        <v>835</v>
      </c>
      <c r="D1580" s="270" t="s">
        <v>768</v>
      </c>
      <c r="E1580" s="287">
        <v>10000</v>
      </c>
      <c r="F1580" s="346"/>
      <c r="G1580" s="347"/>
      <c r="H1580" s="348"/>
    </row>
    <row r="1581" spans="1:8" ht="13.5">
      <c r="A1581" s="320">
        <v>42670</v>
      </c>
      <c r="B1581" s="268" t="s">
        <v>766</v>
      </c>
      <c r="C1581" s="268" t="s">
        <v>794</v>
      </c>
      <c r="D1581" s="270" t="s">
        <v>768</v>
      </c>
      <c r="E1581" s="287">
        <v>10000</v>
      </c>
      <c r="F1581" s="346"/>
      <c r="G1581" s="347"/>
      <c r="H1581" s="348"/>
    </row>
    <row r="1582" spans="1:8" ht="13.5">
      <c r="A1582" s="320">
        <v>42670</v>
      </c>
      <c r="B1582" s="268" t="s">
        <v>766</v>
      </c>
      <c r="C1582" s="268" t="s">
        <v>836</v>
      </c>
      <c r="D1582" s="270" t="s">
        <v>768</v>
      </c>
      <c r="E1582" s="287">
        <v>10000</v>
      </c>
      <c r="F1582" s="346"/>
      <c r="G1582" s="347"/>
      <c r="H1582" s="348"/>
    </row>
    <row r="1583" spans="1:8" ht="13.5">
      <c r="A1583" s="320">
        <v>42670</v>
      </c>
      <c r="B1583" s="268" t="s">
        <v>766</v>
      </c>
      <c r="C1583" s="268" t="s">
        <v>837</v>
      </c>
      <c r="D1583" s="270" t="s">
        <v>768</v>
      </c>
      <c r="E1583" s="287">
        <v>30000</v>
      </c>
      <c r="F1583" s="346"/>
      <c r="G1583" s="347"/>
      <c r="H1583" s="348"/>
    </row>
    <row r="1584" spans="1:8" ht="13.5">
      <c r="A1584" s="320">
        <v>42670</v>
      </c>
      <c r="B1584" s="268" t="s">
        <v>766</v>
      </c>
      <c r="C1584" s="268" t="s">
        <v>701</v>
      </c>
      <c r="D1584" s="270" t="s">
        <v>768</v>
      </c>
      <c r="E1584" s="287">
        <v>10000</v>
      </c>
      <c r="F1584" s="346"/>
      <c r="G1584" s="347"/>
      <c r="H1584" s="348"/>
    </row>
    <row r="1585" spans="1:8" ht="13.5">
      <c r="A1585" s="320">
        <v>42670</v>
      </c>
      <c r="B1585" s="268" t="s">
        <v>766</v>
      </c>
      <c r="C1585" s="268" t="s">
        <v>838</v>
      </c>
      <c r="D1585" s="270" t="s">
        <v>768</v>
      </c>
      <c r="E1585" s="287">
        <v>10000</v>
      </c>
      <c r="F1585" s="346"/>
      <c r="G1585" s="347"/>
      <c r="H1585" s="348"/>
    </row>
    <row r="1586" spans="1:8" ht="13.5">
      <c r="A1586" s="320">
        <v>42670</v>
      </c>
      <c r="B1586" s="268" t="s">
        <v>766</v>
      </c>
      <c r="C1586" s="268" t="s">
        <v>703</v>
      </c>
      <c r="D1586" s="270" t="s">
        <v>768</v>
      </c>
      <c r="E1586" s="287">
        <v>10000</v>
      </c>
      <c r="F1586" s="346"/>
      <c r="G1586" s="347"/>
      <c r="H1586" s="348"/>
    </row>
    <row r="1587" spans="1:8" ht="13.5">
      <c r="A1587" s="320">
        <v>42670</v>
      </c>
      <c r="B1587" s="268" t="s">
        <v>766</v>
      </c>
      <c r="C1587" s="268" t="s">
        <v>704</v>
      </c>
      <c r="D1587" s="270" t="s">
        <v>768</v>
      </c>
      <c r="E1587" s="287">
        <v>10000</v>
      </c>
      <c r="F1587" s="346"/>
      <c r="G1587" s="347"/>
      <c r="H1587" s="348"/>
    </row>
    <row r="1588" spans="1:8" ht="13.5">
      <c r="A1588" s="320">
        <v>42670</v>
      </c>
      <c r="B1588" s="268" t="s">
        <v>766</v>
      </c>
      <c r="C1588" s="268" t="s">
        <v>839</v>
      </c>
      <c r="D1588" s="270" t="s">
        <v>768</v>
      </c>
      <c r="E1588" s="287">
        <v>10000</v>
      </c>
      <c r="F1588" s="346"/>
      <c r="G1588" s="347"/>
      <c r="H1588" s="348"/>
    </row>
    <row r="1589" spans="1:8" ht="13.5">
      <c r="A1589" s="320">
        <v>42670</v>
      </c>
      <c r="B1589" s="268" t="s">
        <v>766</v>
      </c>
      <c r="C1589" s="268" t="s">
        <v>840</v>
      </c>
      <c r="D1589" s="270" t="s">
        <v>768</v>
      </c>
      <c r="E1589" s="287">
        <v>10000</v>
      </c>
      <c r="F1589" s="346"/>
      <c r="G1589" s="347"/>
      <c r="H1589" s="348"/>
    </row>
    <row r="1590" spans="1:8" ht="13.5">
      <c r="A1590" s="320">
        <v>42670</v>
      </c>
      <c r="B1590" s="268" t="s">
        <v>766</v>
      </c>
      <c r="C1590" s="268" t="s">
        <v>841</v>
      </c>
      <c r="D1590" s="270" t="s">
        <v>768</v>
      </c>
      <c r="E1590" s="287">
        <v>10000</v>
      </c>
      <c r="F1590" s="346"/>
      <c r="G1590" s="347"/>
      <c r="H1590" s="348"/>
    </row>
    <row r="1591" spans="1:8" ht="13.5">
      <c r="A1591" s="320">
        <v>42670</v>
      </c>
      <c r="B1591" s="268" t="s">
        <v>766</v>
      </c>
      <c r="C1591" s="268" t="s">
        <v>708</v>
      </c>
      <c r="D1591" s="270" t="s">
        <v>768</v>
      </c>
      <c r="E1591" s="287">
        <v>10000</v>
      </c>
      <c r="F1591" s="346"/>
      <c r="G1591" s="347"/>
      <c r="H1591" s="348"/>
    </row>
    <row r="1592" spans="1:8" ht="13.5">
      <c r="A1592" s="320">
        <v>42670</v>
      </c>
      <c r="B1592" s="268" t="s">
        <v>766</v>
      </c>
      <c r="C1592" s="268" t="s">
        <v>842</v>
      </c>
      <c r="D1592" s="270" t="s">
        <v>768</v>
      </c>
      <c r="E1592" s="287">
        <v>10000</v>
      </c>
      <c r="F1592" s="346"/>
      <c r="G1592" s="347"/>
      <c r="H1592" s="348"/>
    </row>
    <row r="1593" spans="1:8" ht="13.5">
      <c r="A1593" s="320">
        <v>42670</v>
      </c>
      <c r="B1593" s="268" t="s">
        <v>766</v>
      </c>
      <c r="C1593" s="268" t="s">
        <v>843</v>
      </c>
      <c r="D1593" s="270" t="s">
        <v>768</v>
      </c>
      <c r="E1593" s="287">
        <v>10000</v>
      </c>
      <c r="F1593" s="346"/>
      <c r="G1593" s="347"/>
      <c r="H1593" s="348"/>
    </row>
    <row r="1594" spans="1:8" ht="13.5">
      <c r="A1594" s="320">
        <v>42670</v>
      </c>
      <c r="B1594" s="268" t="s">
        <v>766</v>
      </c>
      <c r="C1594" s="268" t="s">
        <v>711</v>
      </c>
      <c r="D1594" s="270" t="s">
        <v>768</v>
      </c>
      <c r="E1594" s="287">
        <v>10000</v>
      </c>
      <c r="F1594" s="346"/>
      <c r="G1594" s="347"/>
      <c r="H1594" s="348"/>
    </row>
    <row r="1595" spans="1:8" ht="13.5">
      <c r="A1595" s="320">
        <v>42670</v>
      </c>
      <c r="B1595" s="268" t="s">
        <v>766</v>
      </c>
      <c r="C1595" s="268" t="s">
        <v>844</v>
      </c>
      <c r="D1595" s="270" t="s">
        <v>768</v>
      </c>
      <c r="E1595" s="287">
        <v>10000</v>
      </c>
      <c r="F1595" s="346"/>
      <c r="G1595" s="347"/>
      <c r="H1595" s="348"/>
    </row>
    <row r="1596" spans="1:8" ht="13.5">
      <c r="A1596" s="320">
        <v>42670</v>
      </c>
      <c r="B1596" s="268" t="s">
        <v>766</v>
      </c>
      <c r="C1596" s="268" t="s">
        <v>713</v>
      </c>
      <c r="D1596" s="270" t="s">
        <v>768</v>
      </c>
      <c r="E1596" s="287">
        <v>10000</v>
      </c>
      <c r="F1596" s="346"/>
      <c r="G1596" s="347"/>
      <c r="H1596" s="348"/>
    </row>
    <row r="1597" spans="1:8" ht="13.5">
      <c r="A1597" s="320">
        <v>42670</v>
      </c>
      <c r="B1597" s="268" t="s">
        <v>766</v>
      </c>
      <c r="C1597" s="268" t="s">
        <v>795</v>
      </c>
      <c r="D1597" s="270" t="s">
        <v>768</v>
      </c>
      <c r="E1597" s="287">
        <v>10000</v>
      </c>
      <c r="F1597" s="346"/>
      <c r="G1597" s="347"/>
      <c r="H1597" s="348"/>
    </row>
    <row r="1598" spans="1:8" ht="13.5">
      <c r="A1598" s="320">
        <v>42670</v>
      </c>
      <c r="B1598" s="268" t="s">
        <v>766</v>
      </c>
      <c r="C1598" s="268" t="s">
        <v>845</v>
      </c>
      <c r="D1598" s="270" t="s">
        <v>768</v>
      </c>
      <c r="E1598" s="287">
        <v>10000</v>
      </c>
      <c r="F1598" s="346"/>
      <c r="G1598" s="347"/>
      <c r="H1598" s="348"/>
    </row>
    <row r="1599" spans="1:8" ht="13.5">
      <c r="A1599" s="320">
        <v>42670</v>
      </c>
      <c r="B1599" s="268" t="s">
        <v>766</v>
      </c>
      <c r="C1599" s="268" t="s">
        <v>846</v>
      </c>
      <c r="D1599" s="270" t="s">
        <v>768</v>
      </c>
      <c r="E1599" s="287">
        <v>10000</v>
      </c>
      <c r="F1599" s="346"/>
      <c r="G1599" s="347"/>
      <c r="H1599" s="348"/>
    </row>
    <row r="1600" spans="1:8" ht="13.5">
      <c r="A1600" s="320">
        <v>42670</v>
      </c>
      <c r="B1600" s="268" t="s">
        <v>766</v>
      </c>
      <c r="C1600" s="268" t="s">
        <v>717</v>
      </c>
      <c r="D1600" s="270" t="s">
        <v>768</v>
      </c>
      <c r="E1600" s="287">
        <v>10000</v>
      </c>
      <c r="F1600" s="346"/>
      <c r="G1600" s="347"/>
      <c r="H1600" s="348"/>
    </row>
    <row r="1601" spans="1:8" ht="13.5">
      <c r="A1601" s="320">
        <v>42670</v>
      </c>
      <c r="B1601" s="268" t="s">
        <v>766</v>
      </c>
      <c r="C1601" s="268" t="s">
        <v>718</v>
      </c>
      <c r="D1601" s="270" t="s">
        <v>768</v>
      </c>
      <c r="E1601" s="287">
        <v>10000</v>
      </c>
      <c r="F1601" s="346"/>
      <c r="G1601" s="347"/>
      <c r="H1601" s="348"/>
    </row>
    <row r="1602" spans="1:8" ht="13.5">
      <c r="A1602" s="320">
        <v>42670</v>
      </c>
      <c r="B1602" s="268" t="s">
        <v>766</v>
      </c>
      <c r="C1602" s="268" t="s">
        <v>783</v>
      </c>
      <c r="D1602" s="270" t="s">
        <v>768</v>
      </c>
      <c r="E1602" s="287">
        <v>10000</v>
      </c>
      <c r="F1602" s="346"/>
      <c r="G1602" s="347"/>
      <c r="H1602" s="348"/>
    </row>
    <row r="1603" spans="1:8" ht="13.5">
      <c r="A1603" s="320">
        <v>42670</v>
      </c>
      <c r="B1603" s="268" t="s">
        <v>766</v>
      </c>
      <c r="C1603" s="268" t="s">
        <v>847</v>
      </c>
      <c r="D1603" s="270" t="s">
        <v>768</v>
      </c>
      <c r="E1603" s="287">
        <v>10000</v>
      </c>
      <c r="F1603" s="346"/>
      <c r="G1603" s="347"/>
      <c r="H1603" s="348"/>
    </row>
    <row r="1604" spans="1:8" ht="13.5">
      <c r="A1604" s="320">
        <v>42670</v>
      </c>
      <c r="B1604" s="268" t="s">
        <v>766</v>
      </c>
      <c r="C1604" s="268" t="s">
        <v>848</v>
      </c>
      <c r="D1604" s="270" t="s">
        <v>768</v>
      </c>
      <c r="E1604" s="287">
        <v>10000</v>
      </c>
      <c r="F1604" s="346"/>
      <c r="G1604" s="347"/>
      <c r="H1604" s="348"/>
    </row>
    <row r="1605" spans="1:8" ht="13.5">
      <c r="A1605" s="320">
        <v>42670</v>
      </c>
      <c r="B1605" s="268" t="s">
        <v>766</v>
      </c>
      <c r="C1605" s="268" t="s">
        <v>849</v>
      </c>
      <c r="D1605" s="270" t="s">
        <v>768</v>
      </c>
      <c r="E1605" s="287">
        <v>10000</v>
      </c>
      <c r="F1605" s="346"/>
      <c r="G1605" s="347"/>
      <c r="H1605" s="348"/>
    </row>
    <row r="1606" spans="1:8" ht="13.5">
      <c r="A1606" s="320">
        <v>42670</v>
      </c>
      <c r="B1606" s="268" t="s">
        <v>766</v>
      </c>
      <c r="C1606" s="268" t="s">
        <v>796</v>
      </c>
      <c r="D1606" s="270" t="s">
        <v>768</v>
      </c>
      <c r="E1606" s="287">
        <v>20000</v>
      </c>
      <c r="F1606" s="346"/>
      <c r="G1606" s="347"/>
      <c r="H1606" s="348"/>
    </row>
    <row r="1607" spans="1:8" ht="13.5">
      <c r="A1607" s="320">
        <v>42670</v>
      </c>
      <c r="B1607" s="268" t="s">
        <v>766</v>
      </c>
      <c r="C1607" s="268" t="s">
        <v>723</v>
      </c>
      <c r="D1607" s="270" t="s">
        <v>768</v>
      </c>
      <c r="E1607" s="287">
        <v>10000</v>
      </c>
      <c r="F1607" s="346"/>
      <c r="G1607" s="347"/>
      <c r="H1607" s="348"/>
    </row>
    <row r="1608" spans="1:8" ht="13.5">
      <c r="A1608" s="320">
        <v>42670</v>
      </c>
      <c r="B1608" s="268" t="s">
        <v>766</v>
      </c>
      <c r="C1608" s="268" t="s">
        <v>724</v>
      </c>
      <c r="D1608" s="270" t="s">
        <v>768</v>
      </c>
      <c r="E1608" s="287">
        <v>10000</v>
      </c>
      <c r="F1608" s="346"/>
      <c r="G1608" s="347"/>
      <c r="H1608" s="348"/>
    </row>
    <row r="1609" spans="1:8" ht="13.5">
      <c r="A1609" s="320">
        <v>42670</v>
      </c>
      <c r="B1609" s="268" t="s">
        <v>766</v>
      </c>
      <c r="C1609" s="268" t="s">
        <v>850</v>
      </c>
      <c r="D1609" s="270" t="s">
        <v>768</v>
      </c>
      <c r="E1609" s="287">
        <v>10000</v>
      </c>
      <c r="F1609" s="346"/>
      <c r="G1609" s="347"/>
      <c r="H1609" s="348"/>
    </row>
    <row r="1610" spans="1:8" ht="13.5">
      <c r="A1610" s="320">
        <v>42670</v>
      </c>
      <c r="B1610" s="268" t="s">
        <v>766</v>
      </c>
      <c r="C1610" s="268" t="s">
        <v>851</v>
      </c>
      <c r="D1610" s="270" t="s">
        <v>768</v>
      </c>
      <c r="E1610" s="287">
        <v>10000</v>
      </c>
      <c r="F1610" s="346"/>
      <c r="G1610" s="347"/>
      <c r="H1610" s="348"/>
    </row>
    <row r="1611" spans="1:8" ht="13.5">
      <c r="A1611" s="320">
        <v>42670</v>
      </c>
      <c r="B1611" s="268" t="s">
        <v>766</v>
      </c>
      <c r="C1611" s="268" t="s">
        <v>727</v>
      </c>
      <c r="D1611" s="270" t="s">
        <v>768</v>
      </c>
      <c r="E1611" s="287">
        <v>10000</v>
      </c>
      <c r="F1611" s="346"/>
      <c r="G1611" s="347"/>
      <c r="H1611" s="348"/>
    </row>
    <row r="1612" spans="1:8" ht="13.5">
      <c r="A1612" s="320">
        <v>42670</v>
      </c>
      <c r="B1612" s="268" t="s">
        <v>766</v>
      </c>
      <c r="C1612" s="268" t="s">
        <v>728</v>
      </c>
      <c r="D1612" s="270" t="s">
        <v>768</v>
      </c>
      <c r="E1612" s="287">
        <v>10000</v>
      </c>
      <c r="F1612" s="346"/>
      <c r="G1612" s="347"/>
      <c r="H1612" s="348"/>
    </row>
    <row r="1613" spans="1:8" ht="13.5">
      <c r="A1613" s="320">
        <v>42670</v>
      </c>
      <c r="B1613" s="268" t="s">
        <v>766</v>
      </c>
      <c r="C1613" s="268" t="s">
        <v>852</v>
      </c>
      <c r="D1613" s="270" t="s">
        <v>768</v>
      </c>
      <c r="E1613" s="287">
        <v>10000</v>
      </c>
      <c r="F1613" s="346"/>
      <c r="G1613" s="347"/>
      <c r="H1613" s="348"/>
    </row>
    <row r="1614" spans="1:8" ht="13.5">
      <c r="A1614" s="320">
        <v>42670</v>
      </c>
      <c r="B1614" s="268" t="s">
        <v>766</v>
      </c>
      <c r="C1614" s="268" t="s">
        <v>730</v>
      </c>
      <c r="D1614" s="270" t="s">
        <v>768</v>
      </c>
      <c r="E1614" s="287">
        <v>10000</v>
      </c>
      <c r="F1614" s="346"/>
      <c r="G1614" s="347"/>
      <c r="H1614" s="348"/>
    </row>
    <row r="1615" spans="1:8" ht="13.5">
      <c r="A1615" s="320">
        <v>42670</v>
      </c>
      <c r="B1615" s="268" t="s">
        <v>766</v>
      </c>
      <c r="C1615" s="268" t="s">
        <v>731</v>
      </c>
      <c r="D1615" s="270" t="s">
        <v>768</v>
      </c>
      <c r="E1615" s="287">
        <v>10000</v>
      </c>
      <c r="F1615" s="346"/>
      <c r="G1615" s="347"/>
      <c r="H1615" s="348"/>
    </row>
    <row r="1616" spans="1:8" ht="13.5">
      <c r="A1616" s="320">
        <v>42670</v>
      </c>
      <c r="B1616" s="268" t="s">
        <v>766</v>
      </c>
      <c r="C1616" s="268" t="s">
        <v>853</v>
      </c>
      <c r="D1616" s="270" t="s">
        <v>768</v>
      </c>
      <c r="E1616" s="287">
        <v>10000</v>
      </c>
      <c r="F1616" s="346"/>
      <c r="G1616" s="347"/>
      <c r="H1616" s="348"/>
    </row>
    <row r="1617" spans="1:8" ht="13.5">
      <c r="A1617" s="320">
        <v>42670</v>
      </c>
      <c r="B1617" s="268" t="s">
        <v>766</v>
      </c>
      <c r="C1617" s="268" t="s">
        <v>733</v>
      </c>
      <c r="D1617" s="270" t="s">
        <v>768</v>
      </c>
      <c r="E1617" s="287">
        <v>5000</v>
      </c>
      <c r="F1617" s="346"/>
      <c r="G1617" s="347"/>
      <c r="H1617" s="348"/>
    </row>
    <row r="1618" spans="1:8" ht="13.5">
      <c r="A1618" s="320">
        <v>42670</v>
      </c>
      <c r="B1618" s="268" t="s">
        <v>766</v>
      </c>
      <c r="C1618" s="268" t="s">
        <v>854</v>
      </c>
      <c r="D1618" s="270" t="s">
        <v>768</v>
      </c>
      <c r="E1618" s="287">
        <v>10000</v>
      </c>
      <c r="F1618" s="346"/>
      <c r="G1618" s="347"/>
      <c r="H1618" s="348"/>
    </row>
    <row r="1619" spans="1:8" ht="13.5">
      <c r="A1619" s="320">
        <v>42670</v>
      </c>
      <c r="B1619" s="268" t="s">
        <v>766</v>
      </c>
      <c r="C1619" s="268" t="s">
        <v>736</v>
      </c>
      <c r="D1619" s="270" t="s">
        <v>768</v>
      </c>
      <c r="E1619" s="287">
        <v>5000</v>
      </c>
      <c r="F1619" s="346"/>
      <c r="G1619" s="347"/>
      <c r="H1619" s="348"/>
    </row>
    <row r="1620" spans="1:8" ht="13.5">
      <c r="A1620" s="320">
        <v>42670</v>
      </c>
      <c r="B1620" s="268" t="s">
        <v>766</v>
      </c>
      <c r="C1620" s="268" t="s">
        <v>855</v>
      </c>
      <c r="D1620" s="270" t="s">
        <v>768</v>
      </c>
      <c r="E1620" s="287">
        <v>10000</v>
      </c>
      <c r="F1620" s="346"/>
      <c r="G1620" s="347"/>
      <c r="H1620" s="348"/>
    </row>
    <row r="1621" spans="1:8" ht="13.5">
      <c r="A1621" s="320">
        <v>42670</v>
      </c>
      <c r="B1621" s="268" t="s">
        <v>766</v>
      </c>
      <c r="C1621" s="268" t="s">
        <v>738</v>
      </c>
      <c r="D1621" s="270" t="s">
        <v>768</v>
      </c>
      <c r="E1621" s="287">
        <v>10000</v>
      </c>
      <c r="F1621" s="346"/>
      <c r="G1621" s="347"/>
      <c r="H1621" s="348"/>
    </row>
    <row r="1622" spans="1:8" ht="13.5">
      <c r="A1622" s="320">
        <v>42670</v>
      </c>
      <c r="B1622" s="268" t="s">
        <v>766</v>
      </c>
      <c r="C1622" s="268" t="s">
        <v>739</v>
      </c>
      <c r="D1622" s="270" t="s">
        <v>768</v>
      </c>
      <c r="E1622" s="287">
        <v>10000</v>
      </c>
      <c r="F1622" s="346"/>
      <c r="G1622" s="347"/>
      <c r="H1622" s="348"/>
    </row>
    <row r="1623" spans="1:8" ht="13.5">
      <c r="A1623" s="320">
        <v>42670</v>
      </c>
      <c r="B1623" s="268" t="s">
        <v>766</v>
      </c>
      <c r="C1623" s="268" t="s">
        <v>741</v>
      </c>
      <c r="D1623" s="270" t="s">
        <v>768</v>
      </c>
      <c r="E1623" s="287">
        <v>10000</v>
      </c>
      <c r="F1623" s="346"/>
      <c r="G1623" s="347"/>
      <c r="H1623" s="348"/>
    </row>
    <row r="1624" spans="1:8" ht="13.5">
      <c r="A1624" s="320">
        <v>42670</v>
      </c>
      <c r="B1624" s="268" t="s">
        <v>766</v>
      </c>
      <c r="C1624" s="268" t="s">
        <v>742</v>
      </c>
      <c r="D1624" s="270" t="s">
        <v>768</v>
      </c>
      <c r="E1624" s="287">
        <v>10000</v>
      </c>
      <c r="F1624" s="346"/>
      <c r="G1624" s="347"/>
      <c r="H1624" s="348"/>
    </row>
    <row r="1625" spans="1:8" ht="13.5">
      <c r="A1625" s="320">
        <v>42670</v>
      </c>
      <c r="B1625" s="268" t="s">
        <v>766</v>
      </c>
      <c r="C1625" s="268" t="s">
        <v>743</v>
      </c>
      <c r="D1625" s="270" t="s">
        <v>768</v>
      </c>
      <c r="E1625" s="287">
        <v>10000</v>
      </c>
      <c r="F1625" s="346"/>
      <c r="G1625" s="347"/>
      <c r="H1625" s="348"/>
    </row>
    <row r="1626" spans="1:8" ht="13.5">
      <c r="A1626" s="320">
        <v>42670</v>
      </c>
      <c r="B1626" s="268" t="s">
        <v>766</v>
      </c>
      <c r="C1626" s="268" t="s">
        <v>744</v>
      </c>
      <c r="D1626" s="270" t="s">
        <v>768</v>
      </c>
      <c r="E1626" s="287">
        <v>10000</v>
      </c>
      <c r="F1626" s="346"/>
      <c r="G1626" s="347"/>
      <c r="H1626" s="348"/>
    </row>
    <row r="1627" spans="1:8" ht="13.5">
      <c r="A1627" s="320">
        <v>42670</v>
      </c>
      <c r="B1627" s="268" t="s">
        <v>766</v>
      </c>
      <c r="C1627" s="268" t="s">
        <v>857</v>
      </c>
      <c r="D1627" s="270" t="s">
        <v>768</v>
      </c>
      <c r="E1627" s="287">
        <v>10000</v>
      </c>
      <c r="F1627" s="346"/>
      <c r="G1627" s="347"/>
      <c r="H1627" s="348"/>
    </row>
    <row r="1628" spans="1:8" ht="13.5">
      <c r="A1628" s="320">
        <v>42670</v>
      </c>
      <c r="B1628" s="268" t="s">
        <v>766</v>
      </c>
      <c r="C1628" s="268" t="s">
        <v>746</v>
      </c>
      <c r="D1628" s="270" t="s">
        <v>768</v>
      </c>
      <c r="E1628" s="287">
        <v>10000</v>
      </c>
      <c r="F1628" s="346"/>
      <c r="G1628" s="347"/>
      <c r="H1628" s="348"/>
    </row>
    <row r="1629" spans="1:8" ht="13.5">
      <c r="A1629" s="320">
        <v>42670</v>
      </c>
      <c r="B1629" s="268" t="s">
        <v>766</v>
      </c>
      <c r="C1629" s="268" t="s">
        <v>747</v>
      </c>
      <c r="D1629" s="270" t="s">
        <v>768</v>
      </c>
      <c r="E1629" s="287">
        <v>5000</v>
      </c>
      <c r="F1629" s="346"/>
      <c r="G1629" s="347"/>
      <c r="H1629" s="348"/>
    </row>
    <row r="1630" spans="1:8" ht="13.5">
      <c r="A1630" s="320">
        <v>42670</v>
      </c>
      <c r="B1630" s="268" t="s">
        <v>766</v>
      </c>
      <c r="C1630" s="268" t="s">
        <v>748</v>
      </c>
      <c r="D1630" s="270" t="s">
        <v>768</v>
      </c>
      <c r="E1630" s="287">
        <v>30000</v>
      </c>
      <c r="F1630" s="346"/>
      <c r="G1630" s="347"/>
      <c r="H1630" s="348"/>
    </row>
    <row r="1631" spans="1:8" ht="13.5">
      <c r="A1631" s="320">
        <v>42670</v>
      </c>
      <c r="B1631" s="268" t="s">
        <v>766</v>
      </c>
      <c r="C1631" s="268" t="s">
        <v>749</v>
      </c>
      <c r="D1631" s="270" t="s">
        <v>768</v>
      </c>
      <c r="E1631" s="287">
        <v>10000</v>
      </c>
      <c r="F1631" s="346"/>
      <c r="G1631" s="347"/>
      <c r="H1631" s="348"/>
    </row>
    <row r="1632" spans="1:8" ht="13.5">
      <c r="A1632" s="320">
        <v>42670</v>
      </c>
      <c r="B1632" s="268" t="s">
        <v>766</v>
      </c>
      <c r="C1632" s="268" t="s">
        <v>750</v>
      </c>
      <c r="D1632" s="270" t="s">
        <v>768</v>
      </c>
      <c r="E1632" s="287">
        <v>2980</v>
      </c>
      <c r="F1632" s="346"/>
      <c r="G1632" s="347"/>
      <c r="H1632" s="348"/>
    </row>
    <row r="1633" spans="1:8" ht="13.5">
      <c r="A1633" s="320">
        <v>42670</v>
      </c>
      <c r="B1633" s="268" t="s">
        <v>766</v>
      </c>
      <c r="C1633" s="268" t="s">
        <v>751</v>
      </c>
      <c r="D1633" s="270" t="s">
        <v>768</v>
      </c>
      <c r="E1633" s="287">
        <v>10000</v>
      </c>
      <c r="F1633" s="346"/>
      <c r="G1633" s="347"/>
      <c r="H1633" s="348"/>
    </row>
    <row r="1634" spans="1:8" ht="13.5">
      <c r="A1634" s="320">
        <v>42670</v>
      </c>
      <c r="B1634" s="268" t="s">
        <v>766</v>
      </c>
      <c r="C1634" s="268" t="s">
        <v>752</v>
      </c>
      <c r="D1634" s="270" t="s">
        <v>768</v>
      </c>
      <c r="E1634" s="287">
        <v>10000</v>
      </c>
      <c r="F1634" s="346"/>
      <c r="G1634" s="347"/>
      <c r="H1634" s="348"/>
    </row>
    <row r="1635" spans="1:8" ht="13.5">
      <c r="A1635" s="320">
        <v>42670</v>
      </c>
      <c r="B1635" s="268" t="s">
        <v>766</v>
      </c>
      <c r="C1635" s="268" t="s">
        <v>753</v>
      </c>
      <c r="D1635" s="270" t="s">
        <v>768</v>
      </c>
      <c r="E1635" s="287">
        <v>10000</v>
      </c>
      <c r="F1635" s="346"/>
      <c r="G1635" s="347"/>
      <c r="H1635" s="348"/>
    </row>
    <row r="1636" spans="1:8" ht="13.5">
      <c r="A1636" s="320">
        <v>42670</v>
      </c>
      <c r="B1636" s="268" t="s">
        <v>766</v>
      </c>
      <c r="C1636" s="268" t="s">
        <v>754</v>
      </c>
      <c r="D1636" s="270" t="s">
        <v>768</v>
      </c>
      <c r="E1636" s="287">
        <v>10000</v>
      </c>
      <c r="F1636" s="346"/>
      <c r="G1636" s="347"/>
      <c r="H1636" s="348"/>
    </row>
    <row r="1637" spans="1:8" ht="13.5">
      <c r="A1637" s="320">
        <v>42670</v>
      </c>
      <c r="B1637" s="268" t="s">
        <v>766</v>
      </c>
      <c r="C1637" s="268" t="s">
        <v>755</v>
      </c>
      <c r="D1637" s="270" t="s">
        <v>768</v>
      </c>
      <c r="E1637" s="287">
        <v>10000</v>
      </c>
      <c r="F1637" s="346"/>
      <c r="G1637" s="347"/>
      <c r="H1637" s="348"/>
    </row>
    <row r="1638" spans="1:8" ht="13.5">
      <c r="A1638" s="320">
        <v>42670</v>
      </c>
      <c r="B1638" s="268" t="s">
        <v>766</v>
      </c>
      <c r="C1638" s="268" t="s">
        <v>756</v>
      </c>
      <c r="D1638" s="270" t="s">
        <v>768</v>
      </c>
      <c r="E1638" s="287">
        <v>10000</v>
      </c>
      <c r="F1638" s="346"/>
      <c r="G1638" s="347"/>
      <c r="H1638" s="348"/>
    </row>
    <row r="1639" spans="1:8" ht="13.5">
      <c r="A1639" s="320">
        <v>42670</v>
      </c>
      <c r="B1639" s="268" t="s">
        <v>766</v>
      </c>
      <c r="C1639" s="268" t="s">
        <v>757</v>
      </c>
      <c r="D1639" s="270" t="s">
        <v>768</v>
      </c>
      <c r="E1639" s="287">
        <v>10000</v>
      </c>
      <c r="F1639" s="346"/>
      <c r="G1639" s="347"/>
      <c r="H1639" s="348"/>
    </row>
    <row r="1640" spans="1:8" ht="13.5">
      <c r="A1640" s="320">
        <v>42670</v>
      </c>
      <c r="B1640" s="268" t="s">
        <v>766</v>
      </c>
      <c r="C1640" s="268" t="s">
        <v>758</v>
      </c>
      <c r="D1640" s="270" t="s">
        <v>768</v>
      </c>
      <c r="E1640" s="287">
        <v>10000</v>
      </c>
      <c r="F1640" s="346"/>
      <c r="G1640" s="347"/>
      <c r="H1640" s="348"/>
    </row>
    <row r="1641" spans="1:8" ht="13.5">
      <c r="A1641" s="320">
        <v>42670</v>
      </c>
      <c r="B1641" s="268" t="s">
        <v>766</v>
      </c>
      <c r="C1641" s="268" t="s">
        <v>759</v>
      </c>
      <c r="D1641" s="270" t="s">
        <v>768</v>
      </c>
      <c r="E1641" s="287">
        <v>10000</v>
      </c>
      <c r="F1641" s="346"/>
      <c r="G1641" s="347"/>
      <c r="H1641" s="348"/>
    </row>
    <row r="1642" spans="1:8" ht="13.5">
      <c r="A1642" s="320">
        <v>42670</v>
      </c>
      <c r="B1642" s="268" t="s">
        <v>766</v>
      </c>
      <c r="C1642" s="268" t="s">
        <v>760</v>
      </c>
      <c r="D1642" s="270" t="s">
        <v>768</v>
      </c>
      <c r="E1642" s="287">
        <v>10000</v>
      </c>
      <c r="F1642" s="346"/>
      <c r="G1642" s="347"/>
      <c r="H1642" s="348"/>
    </row>
    <row r="1643" spans="1:8" ht="13.5">
      <c r="A1643" s="320">
        <v>42670</v>
      </c>
      <c r="B1643" s="268" t="s">
        <v>766</v>
      </c>
      <c r="C1643" s="268" t="s">
        <v>762</v>
      </c>
      <c r="D1643" s="270" t="s">
        <v>768</v>
      </c>
      <c r="E1643" s="287">
        <v>10000</v>
      </c>
      <c r="F1643" s="346"/>
      <c r="G1643" s="347"/>
      <c r="H1643" s="348"/>
    </row>
    <row r="1644" spans="1:8" ht="13.5">
      <c r="A1644" s="320">
        <v>42670</v>
      </c>
      <c r="B1644" s="268" t="s">
        <v>766</v>
      </c>
      <c r="C1644" s="268" t="s">
        <v>763</v>
      </c>
      <c r="D1644" s="270" t="s">
        <v>768</v>
      </c>
      <c r="E1644" s="287">
        <v>10000</v>
      </c>
      <c r="F1644" s="346"/>
      <c r="G1644" s="347"/>
      <c r="H1644" s="348"/>
    </row>
    <row r="1645" spans="1:8" ht="13.5">
      <c r="A1645" s="320">
        <v>42670</v>
      </c>
      <c r="B1645" s="268" t="s">
        <v>766</v>
      </c>
      <c r="C1645" s="268" t="s">
        <v>764</v>
      </c>
      <c r="D1645" s="270" t="s">
        <v>768</v>
      </c>
      <c r="E1645" s="287">
        <v>10000</v>
      </c>
      <c r="F1645" s="346"/>
      <c r="G1645" s="347"/>
      <c r="H1645" s="348"/>
    </row>
    <row r="1646" spans="1:8" ht="13.5">
      <c r="A1646" s="320">
        <v>42670</v>
      </c>
      <c r="B1646" s="268" t="s">
        <v>766</v>
      </c>
      <c r="C1646" s="268" t="s">
        <v>785</v>
      </c>
      <c r="D1646" s="270" t="s">
        <v>768</v>
      </c>
      <c r="E1646" s="287">
        <v>20000</v>
      </c>
      <c r="F1646" s="346"/>
      <c r="G1646" s="347"/>
      <c r="H1646" s="348"/>
    </row>
    <row r="1647" spans="1:8" ht="13.5">
      <c r="A1647" s="320">
        <v>42670</v>
      </c>
      <c r="B1647" s="268" t="s">
        <v>766</v>
      </c>
      <c r="C1647" s="268" t="s">
        <v>786</v>
      </c>
      <c r="D1647" s="270" t="s">
        <v>768</v>
      </c>
      <c r="E1647" s="287">
        <v>5000</v>
      </c>
      <c r="F1647" s="346"/>
      <c r="G1647" s="347"/>
      <c r="H1647" s="348"/>
    </row>
    <row r="1648" spans="1:8" ht="13.5">
      <c r="A1648" s="320">
        <v>42670</v>
      </c>
      <c r="B1648" s="268" t="s">
        <v>766</v>
      </c>
      <c r="C1648" s="268" t="s">
        <v>765</v>
      </c>
      <c r="D1648" s="270" t="s">
        <v>768</v>
      </c>
      <c r="E1648" s="287">
        <v>10000</v>
      </c>
      <c r="F1648" s="346"/>
      <c r="G1648" s="347"/>
      <c r="H1648" s="348"/>
    </row>
    <row r="1649" spans="1:8" ht="13.5">
      <c r="A1649" s="344">
        <v>42671</v>
      </c>
      <c r="B1649" s="268" t="s">
        <v>164</v>
      </c>
      <c r="C1649" s="268" t="s">
        <v>799</v>
      </c>
      <c r="D1649" s="270" t="s">
        <v>494</v>
      </c>
      <c r="E1649" s="287">
        <v>20000</v>
      </c>
      <c r="F1649" s="346"/>
      <c r="G1649" s="347"/>
      <c r="H1649" s="348"/>
    </row>
    <row r="1650" spans="1:8" ht="13.5">
      <c r="A1650" s="344">
        <v>42673</v>
      </c>
      <c r="B1650" s="268" t="s">
        <v>164</v>
      </c>
      <c r="C1650" s="268" t="s">
        <v>862</v>
      </c>
      <c r="D1650" s="270" t="s">
        <v>494</v>
      </c>
      <c r="E1650" s="287">
        <v>400000</v>
      </c>
      <c r="F1650" s="346"/>
      <c r="G1650" s="347"/>
      <c r="H1650" s="348"/>
    </row>
    <row r="1651" spans="1:8" ht="14.25" thickBot="1">
      <c r="A1651" s="344">
        <v>42673</v>
      </c>
      <c r="B1651" s="268" t="s">
        <v>164</v>
      </c>
      <c r="C1651" s="268" t="s">
        <v>767</v>
      </c>
      <c r="D1651" s="270" t="s">
        <v>494</v>
      </c>
      <c r="E1651" s="287">
        <v>10000</v>
      </c>
      <c r="F1651" s="346"/>
      <c r="G1651" s="347"/>
      <c r="H1651" s="348"/>
    </row>
    <row r="1652" spans="1:8" ht="14.25" thickBot="1">
      <c r="A1652" s="278" t="s">
        <v>771</v>
      </c>
      <c r="B1652" s="445"/>
      <c r="C1652" s="445"/>
      <c r="D1652" s="445"/>
      <c r="E1652" s="279">
        <f>SUM(E1343:E1651)</f>
        <v>4931260</v>
      </c>
      <c r="F1652" s="441"/>
      <c r="G1652" s="441"/>
      <c r="H1652" s="442"/>
    </row>
    <row r="1653" spans="1:8" ht="14.25" thickBot="1">
      <c r="A1653" s="278" t="s">
        <v>772</v>
      </c>
      <c r="B1653" s="445"/>
      <c r="C1653" s="445"/>
      <c r="D1653" s="445"/>
      <c r="E1653" s="279">
        <f>SUM(E1652,E1342)</f>
        <v>102870994</v>
      </c>
      <c r="F1653" s="441"/>
      <c r="G1653" s="441"/>
      <c r="H1653" s="442"/>
    </row>
    <row r="1654" spans="1:8" ht="13.5">
      <c r="A1654" s="344">
        <v>42680</v>
      </c>
      <c r="B1654" s="268" t="s">
        <v>766</v>
      </c>
      <c r="C1654" s="268" t="s">
        <v>815</v>
      </c>
      <c r="D1654" s="268" t="s">
        <v>768</v>
      </c>
      <c r="E1654" s="287">
        <v>10000</v>
      </c>
      <c r="F1654" s="346"/>
      <c r="G1654" s="347"/>
      <c r="H1654" s="348"/>
    </row>
    <row r="1655" spans="1:8" ht="13.5">
      <c r="A1655" s="344">
        <v>42680</v>
      </c>
      <c r="B1655" s="268" t="s">
        <v>766</v>
      </c>
      <c r="C1655" s="268" t="s">
        <v>822</v>
      </c>
      <c r="D1655" s="268" t="s">
        <v>768</v>
      </c>
      <c r="E1655" s="287">
        <v>10000</v>
      </c>
      <c r="F1655" s="346"/>
      <c r="G1655" s="347"/>
      <c r="H1655" s="348"/>
    </row>
    <row r="1656" spans="1:8" ht="13.5">
      <c r="A1656" s="344">
        <v>42680</v>
      </c>
      <c r="B1656" s="268" t="s">
        <v>766</v>
      </c>
      <c r="C1656" s="268" t="s">
        <v>778</v>
      </c>
      <c r="D1656" s="268" t="s">
        <v>768</v>
      </c>
      <c r="E1656" s="287">
        <v>10000</v>
      </c>
      <c r="F1656" s="346"/>
      <c r="G1656" s="347"/>
      <c r="H1656" s="348"/>
    </row>
    <row r="1657" spans="1:8" ht="13.5">
      <c r="A1657" s="344">
        <v>42680</v>
      </c>
      <c r="B1657" s="268" t="s">
        <v>766</v>
      </c>
      <c r="C1657" s="268" t="s">
        <v>856</v>
      </c>
      <c r="D1657" s="268" t="s">
        <v>768</v>
      </c>
      <c r="E1657" s="287">
        <v>19000</v>
      </c>
      <c r="F1657" s="346"/>
      <c r="G1657" s="347"/>
      <c r="H1657" s="348"/>
    </row>
    <row r="1658" spans="1:8" ht="13.5">
      <c r="A1658" s="344">
        <v>42680</v>
      </c>
      <c r="B1658" s="268" t="s">
        <v>766</v>
      </c>
      <c r="C1658" s="268" t="s">
        <v>865</v>
      </c>
      <c r="D1658" s="268" t="s">
        <v>768</v>
      </c>
      <c r="E1658" s="287">
        <v>5000000</v>
      </c>
      <c r="F1658" s="346"/>
      <c r="G1658" s="347"/>
      <c r="H1658" s="348"/>
    </row>
    <row r="1659" spans="1:8" ht="13.5">
      <c r="A1659" s="344">
        <v>42680</v>
      </c>
      <c r="B1659" s="268" t="s">
        <v>766</v>
      </c>
      <c r="C1659" s="268" t="s">
        <v>866</v>
      </c>
      <c r="D1659" s="268" t="s">
        <v>768</v>
      </c>
      <c r="E1659" s="287">
        <v>59820</v>
      </c>
      <c r="F1659" s="346"/>
      <c r="G1659" s="347"/>
      <c r="H1659" s="348"/>
    </row>
    <row r="1660" spans="1:8" ht="13.5">
      <c r="A1660" s="344">
        <v>42687</v>
      </c>
      <c r="B1660" s="268" t="s">
        <v>766</v>
      </c>
      <c r="C1660" s="268" t="s">
        <v>769</v>
      </c>
      <c r="D1660" s="268" t="s">
        <v>768</v>
      </c>
      <c r="E1660" s="287">
        <v>14000000</v>
      </c>
      <c r="F1660" s="346"/>
      <c r="G1660" s="347"/>
      <c r="H1660" s="348"/>
    </row>
    <row r="1661" spans="1:8" ht="13.5">
      <c r="A1661" s="344">
        <v>42697</v>
      </c>
      <c r="B1661" s="268" t="s">
        <v>766</v>
      </c>
      <c r="C1661" s="268" t="s">
        <v>787</v>
      </c>
      <c r="D1661" s="268" t="s">
        <v>768</v>
      </c>
      <c r="E1661" s="287">
        <v>10000</v>
      </c>
      <c r="F1661" s="346"/>
      <c r="G1661" s="347"/>
      <c r="H1661" s="348"/>
    </row>
    <row r="1662" spans="1:8" ht="13.5">
      <c r="A1662" s="344">
        <v>42697</v>
      </c>
      <c r="B1662" s="268" t="s">
        <v>766</v>
      </c>
      <c r="C1662" s="268" t="s">
        <v>863</v>
      </c>
      <c r="D1662" s="268" t="s">
        <v>768</v>
      </c>
      <c r="E1662" s="287">
        <v>10000</v>
      </c>
      <c r="F1662" s="346"/>
      <c r="G1662" s="347"/>
      <c r="H1662" s="348"/>
    </row>
    <row r="1663" spans="1:8" ht="13.5">
      <c r="A1663" s="344">
        <v>42697</v>
      </c>
      <c r="B1663" s="268" t="s">
        <v>766</v>
      </c>
      <c r="C1663" s="268" t="s">
        <v>867</v>
      </c>
      <c r="D1663" s="268" t="s">
        <v>768</v>
      </c>
      <c r="E1663" s="287">
        <v>200000</v>
      </c>
      <c r="F1663" s="346"/>
      <c r="G1663" s="347"/>
      <c r="H1663" s="348"/>
    </row>
    <row r="1664" spans="1:8" ht="13.5">
      <c r="A1664" s="344">
        <v>42699</v>
      </c>
      <c r="B1664" s="268" t="s">
        <v>766</v>
      </c>
      <c r="C1664" s="268" t="s">
        <v>788</v>
      </c>
      <c r="D1664" s="268" t="s">
        <v>768</v>
      </c>
      <c r="E1664" s="287">
        <v>10000</v>
      </c>
      <c r="F1664" s="346"/>
      <c r="G1664" s="347"/>
      <c r="H1664" s="348"/>
    </row>
    <row r="1665" spans="1:8" ht="13.5">
      <c r="A1665" s="344">
        <v>42699</v>
      </c>
      <c r="B1665" s="268" t="s">
        <v>766</v>
      </c>
      <c r="C1665" s="268" t="s">
        <v>868</v>
      </c>
      <c r="D1665" s="268" t="s">
        <v>768</v>
      </c>
      <c r="E1665" s="287">
        <v>1000000</v>
      </c>
      <c r="F1665" s="346"/>
      <c r="G1665" s="347"/>
      <c r="H1665" s="348"/>
    </row>
    <row r="1666" spans="1:8" ht="13.5">
      <c r="A1666" s="344">
        <v>42701</v>
      </c>
      <c r="B1666" s="268" t="s">
        <v>766</v>
      </c>
      <c r="C1666" s="268" t="s">
        <v>798</v>
      </c>
      <c r="D1666" s="268" t="s">
        <v>768</v>
      </c>
      <c r="E1666" s="287">
        <v>10000</v>
      </c>
      <c r="F1666" s="346"/>
      <c r="G1666" s="347"/>
      <c r="H1666" s="348"/>
    </row>
    <row r="1667" spans="1:8" ht="13.5">
      <c r="A1667" s="344">
        <v>42701</v>
      </c>
      <c r="B1667" s="268" t="s">
        <v>766</v>
      </c>
      <c r="C1667" s="268" t="s">
        <v>774</v>
      </c>
      <c r="D1667" s="268" t="s">
        <v>768</v>
      </c>
      <c r="E1667" s="287">
        <v>1000000</v>
      </c>
      <c r="F1667" s="346"/>
      <c r="G1667" s="347"/>
      <c r="H1667" s="348"/>
    </row>
    <row r="1668" spans="1:8" ht="13.5">
      <c r="A1668" s="344">
        <v>42704</v>
      </c>
      <c r="B1668" s="268" t="s">
        <v>766</v>
      </c>
      <c r="C1668" s="268" t="s">
        <v>800</v>
      </c>
      <c r="D1668" s="268" t="s">
        <v>768</v>
      </c>
      <c r="E1668" s="287">
        <v>10000</v>
      </c>
      <c r="F1668" s="346"/>
      <c r="G1668" s="347"/>
      <c r="H1668" s="348"/>
    </row>
    <row r="1669" spans="1:8" ht="13.5">
      <c r="A1669" s="344">
        <v>42704</v>
      </c>
      <c r="B1669" s="268" t="s">
        <v>766</v>
      </c>
      <c r="C1669" s="268" t="s">
        <v>789</v>
      </c>
      <c r="D1669" s="268" t="s">
        <v>768</v>
      </c>
      <c r="E1669" s="287">
        <v>10000</v>
      </c>
      <c r="F1669" s="346"/>
      <c r="G1669" s="347"/>
      <c r="H1669" s="348"/>
    </row>
    <row r="1670" spans="1:8" ht="13.5">
      <c r="A1670" s="344">
        <v>42704</v>
      </c>
      <c r="B1670" s="268" t="s">
        <v>766</v>
      </c>
      <c r="C1670" s="268" t="s">
        <v>801</v>
      </c>
      <c r="D1670" s="268" t="s">
        <v>768</v>
      </c>
      <c r="E1670" s="287">
        <v>10000</v>
      </c>
      <c r="F1670" s="346"/>
      <c r="G1670" s="347"/>
      <c r="H1670" s="348"/>
    </row>
    <row r="1671" spans="1:8" ht="13.5">
      <c r="A1671" s="344">
        <v>42704</v>
      </c>
      <c r="B1671" s="268" t="s">
        <v>766</v>
      </c>
      <c r="C1671" s="268" t="s">
        <v>802</v>
      </c>
      <c r="D1671" s="268" t="s">
        <v>768</v>
      </c>
      <c r="E1671" s="287">
        <v>10000</v>
      </c>
      <c r="F1671" s="346"/>
      <c r="G1671" s="347"/>
      <c r="H1671" s="348"/>
    </row>
    <row r="1672" spans="1:8" ht="13.5">
      <c r="A1672" s="344">
        <v>42704</v>
      </c>
      <c r="B1672" s="268" t="s">
        <v>766</v>
      </c>
      <c r="C1672" s="268" t="s">
        <v>790</v>
      </c>
      <c r="D1672" s="268" t="s">
        <v>768</v>
      </c>
      <c r="E1672" s="287">
        <v>10000</v>
      </c>
      <c r="F1672" s="346"/>
      <c r="G1672" s="347"/>
      <c r="H1672" s="348"/>
    </row>
    <row r="1673" spans="1:8" ht="13.5">
      <c r="A1673" s="344">
        <v>42704</v>
      </c>
      <c r="B1673" s="268" t="s">
        <v>766</v>
      </c>
      <c r="C1673" s="268" t="s">
        <v>803</v>
      </c>
      <c r="D1673" s="268" t="s">
        <v>768</v>
      </c>
      <c r="E1673" s="287">
        <v>10000</v>
      </c>
      <c r="F1673" s="346"/>
      <c r="G1673" s="347"/>
      <c r="H1673" s="348"/>
    </row>
    <row r="1674" spans="1:8" ht="13.5">
      <c r="A1674" s="344">
        <v>42704</v>
      </c>
      <c r="B1674" s="268" t="s">
        <v>766</v>
      </c>
      <c r="C1674" s="268" t="s">
        <v>804</v>
      </c>
      <c r="D1674" s="268" t="s">
        <v>768</v>
      </c>
      <c r="E1674" s="287">
        <v>10000</v>
      </c>
      <c r="F1674" s="346"/>
      <c r="G1674" s="347"/>
      <c r="H1674" s="348"/>
    </row>
    <row r="1675" spans="1:8" ht="13.5">
      <c r="A1675" s="344">
        <v>42704</v>
      </c>
      <c r="B1675" s="268" t="s">
        <v>766</v>
      </c>
      <c r="C1675" s="268" t="s">
        <v>805</v>
      </c>
      <c r="D1675" s="268" t="s">
        <v>768</v>
      </c>
      <c r="E1675" s="287">
        <v>10000</v>
      </c>
      <c r="F1675" s="346"/>
      <c r="G1675" s="347"/>
      <c r="H1675" s="348"/>
    </row>
    <row r="1676" spans="1:8" ht="13.5">
      <c r="A1676" s="344">
        <v>42704</v>
      </c>
      <c r="B1676" s="268" t="s">
        <v>766</v>
      </c>
      <c r="C1676" s="268" t="s">
        <v>791</v>
      </c>
      <c r="D1676" s="268" t="s">
        <v>768</v>
      </c>
      <c r="E1676" s="287">
        <v>10000</v>
      </c>
      <c r="F1676" s="346"/>
      <c r="G1676" s="347"/>
      <c r="H1676" s="348"/>
    </row>
    <row r="1677" spans="1:8" ht="13.5">
      <c r="A1677" s="344">
        <v>42704</v>
      </c>
      <c r="B1677" s="268" t="s">
        <v>766</v>
      </c>
      <c r="C1677" s="268" t="s">
        <v>806</v>
      </c>
      <c r="D1677" s="268" t="s">
        <v>768</v>
      </c>
      <c r="E1677" s="287">
        <v>10000</v>
      </c>
      <c r="F1677" s="346"/>
      <c r="G1677" s="347"/>
      <c r="H1677" s="348"/>
    </row>
    <row r="1678" spans="1:8" ht="13.5">
      <c r="A1678" s="344">
        <v>42704</v>
      </c>
      <c r="B1678" s="268" t="s">
        <v>766</v>
      </c>
      <c r="C1678" s="268" t="s">
        <v>807</v>
      </c>
      <c r="D1678" s="268" t="s">
        <v>768</v>
      </c>
      <c r="E1678" s="287">
        <v>10000</v>
      </c>
      <c r="F1678" s="346"/>
      <c r="G1678" s="347"/>
      <c r="H1678" s="348"/>
    </row>
    <row r="1679" spans="1:8" ht="13.5">
      <c r="A1679" s="344">
        <v>42704</v>
      </c>
      <c r="B1679" s="268" t="s">
        <v>766</v>
      </c>
      <c r="C1679" s="268" t="s">
        <v>808</v>
      </c>
      <c r="D1679" s="268" t="s">
        <v>768</v>
      </c>
      <c r="E1679" s="287">
        <v>10000</v>
      </c>
      <c r="F1679" s="346"/>
      <c r="G1679" s="347"/>
      <c r="H1679" s="348"/>
    </row>
    <row r="1680" spans="1:8" ht="13.5">
      <c r="A1680" s="344">
        <v>42704</v>
      </c>
      <c r="B1680" s="268" t="s">
        <v>766</v>
      </c>
      <c r="C1680" s="268" t="s">
        <v>809</v>
      </c>
      <c r="D1680" s="268" t="s">
        <v>768</v>
      </c>
      <c r="E1680" s="287">
        <v>10000</v>
      </c>
      <c r="F1680" s="346"/>
      <c r="G1680" s="347"/>
      <c r="H1680" s="348"/>
    </row>
    <row r="1681" spans="1:8" ht="13.5">
      <c r="A1681" s="344">
        <v>42704</v>
      </c>
      <c r="B1681" s="268" t="s">
        <v>766</v>
      </c>
      <c r="C1681" s="268" t="s">
        <v>810</v>
      </c>
      <c r="D1681" s="268" t="s">
        <v>768</v>
      </c>
      <c r="E1681" s="287">
        <v>10000</v>
      </c>
      <c r="F1681" s="346"/>
      <c r="G1681" s="347"/>
      <c r="H1681" s="348"/>
    </row>
    <row r="1682" spans="1:8" ht="13.5">
      <c r="A1682" s="344">
        <v>42704</v>
      </c>
      <c r="B1682" s="268" t="s">
        <v>766</v>
      </c>
      <c r="C1682" s="268" t="s">
        <v>811</v>
      </c>
      <c r="D1682" s="268" t="s">
        <v>768</v>
      </c>
      <c r="E1682" s="287">
        <v>10000</v>
      </c>
      <c r="F1682" s="346"/>
      <c r="G1682" s="347"/>
      <c r="H1682" s="348"/>
    </row>
    <row r="1683" spans="1:8" ht="13.5">
      <c r="A1683" s="344">
        <v>42704</v>
      </c>
      <c r="B1683" s="268" t="s">
        <v>766</v>
      </c>
      <c r="C1683" s="268" t="s">
        <v>812</v>
      </c>
      <c r="D1683" s="268" t="s">
        <v>768</v>
      </c>
      <c r="E1683" s="287">
        <v>10000</v>
      </c>
      <c r="F1683" s="346"/>
      <c r="G1683" s="347"/>
      <c r="H1683" s="348"/>
    </row>
    <row r="1684" spans="1:8" ht="13.5">
      <c r="A1684" s="344">
        <v>42704</v>
      </c>
      <c r="B1684" s="268" t="s">
        <v>766</v>
      </c>
      <c r="C1684" s="268" t="s">
        <v>813</v>
      </c>
      <c r="D1684" s="268" t="s">
        <v>768</v>
      </c>
      <c r="E1684" s="287">
        <v>10000</v>
      </c>
      <c r="F1684" s="346"/>
      <c r="G1684" s="347"/>
      <c r="H1684" s="348"/>
    </row>
    <row r="1685" spans="1:8" ht="13.5">
      <c r="A1685" s="344">
        <v>42704</v>
      </c>
      <c r="B1685" s="268" t="s">
        <v>766</v>
      </c>
      <c r="C1685" s="268" t="s">
        <v>814</v>
      </c>
      <c r="D1685" s="268" t="s">
        <v>768</v>
      </c>
      <c r="E1685" s="287">
        <v>10000</v>
      </c>
      <c r="F1685" s="346"/>
      <c r="G1685" s="347"/>
      <c r="H1685" s="348"/>
    </row>
    <row r="1686" spans="1:8" ht="13.5">
      <c r="A1686" s="344">
        <v>42704</v>
      </c>
      <c r="B1686" s="268" t="s">
        <v>766</v>
      </c>
      <c r="C1686" s="268" t="s">
        <v>792</v>
      </c>
      <c r="D1686" s="268" t="s">
        <v>768</v>
      </c>
      <c r="E1686" s="287">
        <v>10000</v>
      </c>
      <c r="F1686" s="346"/>
      <c r="G1686" s="347"/>
      <c r="H1686" s="348"/>
    </row>
    <row r="1687" spans="1:8" ht="13.5">
      <c r="A1687" s="344">
        <v>42704</v>
      </c>
      <c r="B1687" s="268" t="s">
        <v>766</v>
      </c>
      <c r="C1687" s="268" t="s">
        <v>816</v>
      </c>
      <c r="D1687" s="268" t="s">
        <v>768</v>
      </c>
      <c r="E1687" s="287">
        <v>5000</v>
      </c>
      <c r="F1687" s="346"/>
      <c r="G1687" s="347"/>
      <c r="H1687" s="348"/>
    </row>
    <row r="1688" spans="1:8" ht="13.5">
      <c r="A1688" s="344">
        <v>42704</v>
      </c>
      <c r="B1688" s="268" t="s">
        <v>766</v>
      </c>
      <c r="C1688" s="268" t="s">
        <v>817</v>
      </c>
      <c r="D1688" s="268" t="s">
        <v>768</v>
      </c>
      <c r="E1688" s="287">
        <v>10000</v>
      </c>
      <c r="F1688" s="346"/>
      <c r="G1688" s="347"/>
      <c r="H1688" s="348"/>
    </row>
    <row r="1689" spans="1:8" ht="13.5">
      <c r="A1689" s="344">
        <v>42704</v>
      </c>
      <c r="B1689" s="268" t="s">
        <v>766</v>
      </c>
      <c r="C1689" s="268" t="s">
        <v>818</v>
      </c>
      <c r="D1689" s="268" t="s">
        <v>768</v>
      </c>
      <c r="E1689" s="287">
        <v>30000</v>
      </c>
      <c r="F1689" s="346"/>
      <c r="G1689" s="347"/>
      <c r="H1689" s="348"/>
    </row>
    <row r="1690" spans="1:8" ht="13.5">
      <c r="A1690" s="344">
        <v>42704</v>
      </c>
      <c r="B1690" s="268" t="s">
        <v>766</v>
      </c>
      <c r="C1690" s="268" t="s">
        <v>819</v>
      </c>
      <c r="D1690" s="268" t="s">
        <v>768</v>
      </c>
      <c r="E1690" s="287">
        <v>10000</v>
      </c>
      <c r="F1690" s="346"/>
      <c r="G1690" s="347"/>
      <c r="H1690" s="348"/>
    </row>
    <row r="1691" spans="1:8" ht="13.5">
      <c r="A1691" s="344">
        <v>42704</v>
      </c>
      <c r="B1691" s="268" t="s">
        <v>766</v>
      </c>
      <c r="C1691" s="268" t="s">
        <v>820</v>
      </c>
      <c r="D1691" s="268" t="s">
        <v>768</v>
      </c>
      <c r="E1691" s="287">
        <v>20000</v>
      </c>
      <c r="F1691" s="346"/>
      <c r="G1691" s="347"/>
      <c r="H1691" s="348"/>
    </row>
    <row r="1692" spans="1:8" ht="13.5">
      <c r="A1692" s="344">
        <v>42704</v>
      </c>
      <c r="B1692" s="268" t="s">
        <v>766</v>
      </c>
      <c r="C1692" s="268" t="s">
        <v>776</v>
      </c>
      <c r="D1692" s="268" t="s">
        <v>768</v>
      </c>
      <c r="E1692" s="287">
        <v>10000</v>
      </c>
      <c r="F1692" s="346"/>
      <c r="G1692" s="347"/>
      <c r="H1692" s="348"/>
    </row>
    <row r="1693" spans="1:8" ht="13.5">
      <c r="A1693" s="344">
        <v>42704</v>
      </c>
      <c r="B1693" s="268" t="s">
        <v>766</v>
      </c>
      <c r="C1693" s="268" t="s">
        <v>777</v>
      </c>
      <c r="D1693" s="268" t="s">
        <v>768</v>
      </c>
      <c r="E1693" s="287">
        <v>5000</v>
      </c>
      <c r="F1693" s="346"/>
      <c r="G1693" s="347"/>
      <c r="H1693" s="348"/>
    </row>
    <row r="1694" spans="1:8" ht="13.5">
      <c r="A1694" s="344">
        <v>42704</v>
      </c>
      <c r="B1694" s="268" t="s">
        <v>766</v>
      </c>
      <c r="C1694" s="268" t="s">
        <v>821</v>
      </c>
      <c r="D1694" s="268" t="s">
        <v>768</v>
      </c>
      <c r="E1694" s="287">
        <v>5000</v>
      </c>
      <c r="F1694" s="346"/>
      <c r="G1694" s="347"/>
      <c r="H1694" s="348"/>
    </row>
    <row r="1695" spans="1:8" ht="13.5">
      <c r="A1695" s="344">
        <v>42704</v>
      </c>
      <c r="B1695" s="268" t="s">
        <v>766</v>
      </c>
      <c r="C1695" s="268" t="s">
        <v>822</v>
      </c>
      <c r="D1695" s="268" t="s">
        <v>768</v>
      </c>
      <c r="E1695" s="287">
        <v>10000</v>
      </c>
      <c r="F1695" s="346"/>
      <c r="G1695" s="347"/>
      <c r="H1695" s="348"/>
    </row>
    <row r="1696" spans="1:8" ht="13.5">
      <c r="A1696" s="344">
        <v>42704</v>
      </c>
      <c r="B1696" s="268" t="s">
        <v>766</v>
      </c>
      <c r="C1696" s="268" t="s">
        <v>823</v>
      </c>
      <c r="D1696" s="268" t="s">
        <v>768</v>
      </c>
      <c r="E1696" s="287">
        <v>10000</v>
      </c>
      <c r="F1696" s="346"/>
      <c r="G1696" s="347"/>
      <c r="H1696" s="348"/>
    </row>
    <row r="1697" spans="1:8" ht="13.5">
      <c r="A1697" s="344">
        <v>42704</v>
      </c>
      <c r="B1697" s="268" t="s">
        <v>766</v>
      </c>
      <c r="C1697" s="268" t="s">
        <v>824</v>
      </c>
      <c r="D1697" s="268" t="s">
        <v>768</v>
      </c>
      <c r="E1697" s="287">
        <v>10000</v>
      </c>
      <c r="F1697" s="346"/>
      <c r="G1697" s="347"/>
      <c r="H1697" s="348"/>
    </row>
    <row r="1698" spans="1:8" ht="13.5">
      <c r="A1698" s="344">
        <v>42704</v>
      </c>
      <c r="B1698" s="268" t="s">
        <v>766</v>
      </c>
      <c r="C1698" s="268" t="s">
        <v>859</v>
      </c>
      <c r="D1698" s="268" t="s">
        <v>768</v>
      </c>
      <c r="E1698" s="287">
        <v>10000</v>
      </c>
      <c r="F1698" s="346"/>
      <c r="G1698" s="347"/>
      <c r="H1698" s="348"/>
    </row>
    <row r="1699" spans="1:8" ht="13.5">
      <c r="A1699" s="344">
        <v>42704</v>
      </c>
      <c r="B1699" s="268" t="s">
        <v>766</v>
      </c>
      <c r="C1699" s="268" t="s">
        <v>825</v>
      </c>
      <c r="D1699" s="268" t="s">
        <v>768</v>
      </c>
      <c r="E1699" s="287">
        <v>10000</v>
      </c>
      <c r="F1699" s="346"/>
      <c r="G1699" s="347"/>
      <c r="H1699" s="348"/>
    </row>
    <row r="1700" spans="1:8" ht="13.5">
      <c r="A1700" s="344">
        <v>42704</v>
      </c>
      <c r="B1700" s="268" t="s">
        <v>766</v>
      </c>
      <c r="C1700" s="268" t="s">
        <v>826</v>
      </c>
      <c r="D1700" s="268" t="s">
        <v>768</v>
      </c>
      <c r="E1700" s="287">
        <v>10000</v>
      </c>
      <c r="F1700" s="346"/>
      <c r="G1700" s="347"/>
      <c r="H1700" s="348"/>
    </row>
    <row r="1701" spans="1:8" ht="13.5">
      <c r="A1701" s="344">
        <v>42704</v>
      </c>
      <c r="B1701" s="268" t="s">
        <v>766</v>
      </c>
      <c r="C1701" s="268" t="s">
        <v>827</v>
      </c>
      <c r="D1701" s="268" t="s">
        <v>768</v>
      </c>
      <c r="E1701" s="287">
        <v>20000</v>
      </c>
      <c r="F1701" s="346"/>
      <c r="G1701" s="347"/>
      <c r="H1701" s="348"/>
    </row>
    <row r="1702" spans="1:8" ht="13.5">
      <c r="A1702" s="344">
        <v>42704</v>
      </c>
      <c r="B1702" s="268" t="s">
        <v>766</v>
      </c>
      <c r="C1702" s="268" t="s">
        <v>793</v>
      </c>
      <c r="D1702" s="268" t="s">
        <v>768</v>
      </c>
      <c r="E1702" s="287">
        <v>10000</v>
      </c>
      <c r="F1702" s="346"/>
      <c r="G1702" s="347"/>
      <c r="H1702" s="348"/>
    </row>
    <row r="1703" spans="1:8" ht="13.5">
      <c r="A1703" s="344">
        <v>42704</v>
      </c>
      <c r="B1703" s="268" t="s">
        <v>766</v>
      </c>
      <c r="C1703" s="268" t="s">
        <v>828</v>
      </c>
      <c r="D1703" s="268" t="s">
        <v>768</v>
      </c>
      <c r="E1703" s="287">
        <v>10000</v>
      </c>
      <c r="F1703" s="346"/>
      <c r="G1703" s="347"/>
      <c r="H1703" s="348"/>
    </row>
    <row r="1704" spans="1:8" ht="13.5">
      <c r="A1704" s="344">
        <v>42704</v>
      </c>
      <c r="B1704" s="268" t="s">
        <v>766</v>
      </c>
      <c r="C1704" s="268" t="s">
        <v>829</v>
      </c>
      <c r="D1704" s="268" t="s">
        <v>768</v>
      </c>
      <c r="E1704" s="287">
        <v>10000</v>
      </c>
      <c r="F1704" s="346"/>
      <c r="G1704" s="347"/>
      <c r="H1704" s="348"/>
    </row>
    <row r="1705" spans="1:8" ht="13.5">
      <c r="A1705" s="344">
        <v>42704</v>
      </c>
      <c r="B1705" s="268" t="s">
        <v>766</v>
      </c>
      <c r="C1705" s="268" t="s">
        <v>830</v>
      </c>
      <c r="D1705" s="268" t="s">
        <v>768</v>
      </c>
      <c r="E1705" s="287">
        <v>10000</v>
      </c>
      <c r="F1705" s="346"/>
      <c r="G1705" s="347"/>
      <c r="H1705" s="348"/>
    </row>
    <row r="1706" spans="1:8" ht="13.5">
      <c r="A1706" s="344">
        <v>42704</v>
      </c>
      <c r="B1706" s="268" t="s">
        <v>766</v>
      </c>
      <c r="C1706" s="268" t="s">
        <v>831</v>
      </c>
      <c r="D1706" s="268" t="s">
        <v>768</v>
      </c>
      <c r="E1706" s="287">
        <v>30000</v>
      </c>
      <c r="F1706" s="346"/>
      <c r="G1706" s="347"/>
      <c r="H1706" s="348"/>
    </row>
    <row r="1707" spans="1:8" ht="13.5">
      <c r="A1707" s="344">
        <v>42704</v>
      </c>
      <c r="B1707" s="268" t="s">
        <v>766</v>
      </c>
      <c r="C1707" s="268" t="s">
        <v>660</v>
      </c>
      <c r="D1707" s="268" t="s">
        <v>768</v>
      </c>
      <c r="E1707" s="287">
        <v>10000</v>
      </c>
      <c r="F1707" s="346"/>
      <c r="G1707" s="347"/>
      <c r="H1707" s="348"/>
    </row>
    <row r="1708" spans="1:8" ht="13.5">
      <c r="A1708" s="344">
        <v>42704</v>
      </c>
      <c r="B1708" s="268" t="s">
        <v>766</v>
      </c>
      <c r="C1708" s="268" t="s">
        <v>661</v>
      </c>
      <c r="D1708" s="268" t="s">
        <v>768</v>
      </c>
      <c r="E1708" s="287">
        <v>10000</v>
      </c>
      <c r="F1708" s="346"/>
      <c r="G1708" s="347"/>
      <c r="H1708" s="348"/>
    </row>
    <row r="1709" spans="1:8" ht="13.5">
      <c r="A1709" s="344">
        <v>42704</v>
      </c>
      <c r="B1709" s="268" t="s">
        <v>766</v>
      </c>
      <c r="C1709" s="268" t="s">
        <v>662</v>
      </c>
      <c r="D1709" s="268" t="s">
        <v>768</v>
      </c>
      <c r="E1709" s="287">
        <v>10000</v>
      </c>
      <c r="F1709" s="346"/>
      <c r="G1709" s="347"/>
      <c r="H1709" s="348"/>
    </row>
    <row r="1710" spans="1:8" ht="13.5">
      <c r="A1710" s="344">
        <v>42704</v>
      </c>
      <c r="B1710" s="268" t="s">
        <v>766</v>
      </c>
      <c r="C1710" s="268" t="s">
        <v>832</v>
      </c>
      <c r="D1710" s="268" t="s">
        <v>768</v>
      </c>
      <c r="E1710" s="287">
        <v>10000</v>
      </c>
      <c r="F1710" s="346"/>
      <c r="G1710" s="347"/>
      <c r="H1710" s="348"/>
    </row>
    <row r="1711" spans="1:8" ht="13.5">
      <c r="A1711" s="344">
        <v>42704</v>
      </c>
      <c r="B1711" s="268" t="s">
        <v>766</v>
      </c>
      <c r="C1711" s="268" t="s">
        <v>663</v>
      </c>
      <c r="D1711" s="268" t="s">
        <v>768</v>
      </c>
      <c r="E1711" s="287">
        <v>10000</v>
      </c>
      <c r="F1711" s="346"/>
      <c r="G1711" s="347"/>
      <c r="H1711" s="348"/>
    </row>
    <row r="1712" spans="1:8" ht="13.5">
      <c r="A1712" s="344">
        <v>42704</v>
      </c>
      <c r="B1712" s="268" t="s">
        <v>766</v>
      </c>
      <c r="C1712" s="268" t="s">
        <v>664</v>
      </c>
      <c r="D1712" s="268" t="s">
        <v>768</v>
      </c>
      <c r="E1712" s="287">
        <v>5000</v>
      </c>
      <c r="F1712" s="346"/>
      <c r="G1712" s="347"/>
      <c r="H1712" s="348"/>
    </row>
    <row r="1713" spans="1:8" ht="13.5">
      <c r="A1713" s="344">
        <v>42704</v>
      </c>
      <c r="B1713" s="268" t="s">
        <v>766</v>
      </c>
      <c r="C1713" s="268" t="s">
        <v>665</v>
      </c>
      <c r="D1713" s="268" t="s">
        <v>768</v>
      </c>
      <c r="E1713" s="287">
        <v>10000</v>
      </c>
      <c r="F1713" s="346"/>
      <c r="G1713" s="347"/>
      <c r="H1713" s="348"/>
    </row>
    <row r="1714" spans="1:8" ht="13.5">
      <c r="A1714" s="344">
        <v>42704</v>
      </c>
      <c r="B1714" s="268" t="s">
        <v>766</v>
      </c>
      <c r="C1714" s="268" t="s">
        <v>666</v>
      </c>
      <c r="D1714" s="268" t="s">
        <v>768</v>
      </c>
      <c r="E1714" s="287">
        <v>5000</v>
      </c>
      <c r="F1714" s="346"/>
      <c r="G1714" s="347"/>
      <c r="H1714" s="348"/>
    </row>
    <row r="1715" spans="1:8" ht="13.5">
      <c r="A1715" s="344">
        <v>42704</v>
      </c>
      <c r="B1715" s="268" t="s">
        <v>766</v>
      </c>
      <c r="C1715" s="268" t="s">
        <v>667</v>
      </c>
      <c r="D1715" s="268" t="s">
        <v>768</v>
      </c>
      <c r="E1715" s="287">
        <v>10000</v>
      </c>
      <c r="F1715" s="473"/>
      <c r="G1715" s="474"/>
      <c r="H1715" s="475"/>
    </row>
    <row r="1716" spans="1:8" ht="13.5">
      <c r="A1716" s="344">
        <v>42704</v>
      </c>
      <c r="B1716" s="268" t="s">
        <v>766</v>
      </c>
      <c r="C1716" s="268" t="s">
        <v>668</v>
      </c>
      <c r="D1716" s="268" t="s">
        <v>768</v>
      </c>
      <c r="E1716" s="287">
        <v>10000</v>
      </c>
      <c r="F1716" s="473"/>
      <c r="G1716" s="474"/>
      <c r="H1716" s="475"/>
    </row>
    <row r="1717" spans="1:8" ht="13.5">
      <c r="A1717" s="344">
        <v>42704</v>
      </c>
      <c r="B1717" s="268" t="s">
        <v>766</v>
      </c>
      <c r="C1717" s="268" t="s">
        <v>669</v>
      </c>
      <c r="D1717" s="268" t="s">
        <v>768</v>
      </c>
      <c r="E1717" s="287">
        <v>10000</v>
      </c>
      <c r="F1717" s="473"/>
      <c r="G1717" s="474"/>
      <c r="H1717" s="475"/>
    </row>
    <row r="1718" spans="1:8" ht="13.5">
      <c r="A1718" s="344">
        <v>42704</v>
      </c>
      <c r="B1718" s="268" t="s">
        <v>766</v>
      </c>
      <c r="C1718" s="268" t="s">
        <v>670</v>
      </c>
      <c r="D1718" s="268" t="s">
        <v>768</v>
      </c>
      <c r="E1718" s="287">
        <v>10000</v>
      </c>
      <c r="F1718" s="473"/>
      <c r="G1718" s="474"/>
      <c r="H1718" s="475"/>
    </row>
    <row r="1719" spans="1:8" ht="13.5">
      <c r="A1719" s="344">
        <v>42704</v>
      </c>
      <c r="B1719" s="268" t="s">
        <v>766</v>
      </c>
      <c r="C1719" s="268" t="s">
        <v>671</v>
      </c>
      <c r="D1719" s="268" t="s">
        <v>768</v>
      </c>
      <c r="E1719" s="287">
        <v>10000</v>
      </c>
      <c r="F1719" s="473"/>
      <c r="G1719" s="474"/>
      <c r="H1719" s="475"/>
    </row>
    <row r="1720" spans="1:8" ht="13.5">
      <c r="A1720" s="344">
        <v>42704</v>
      </c>
      <c r="B1720" s="268" t="s">
        <v>766</v>
      </c>
      <c r="C1720" s="268" t="s">
        <v>672</v>
      </c>
      <c r="D1720" s="268" t="s">
        <v>768</v>
      </c>
      <c r="E1720" s="287">
        <v>10000</v>
      </c>
      <c r="F1720" s="453"/>
      <c r="G1720" s="453"/>
      <c r="H1720" s="454"/>
    </row>
    <row r="1721" spans="1:8" ht="13.5">
      <c r="A1721" s="344">
        <v>42704</v>
      </c>
      <c r="B1721" s="268" t="s">
        <v>766</v>
      </c>
      <c r="C1721" s="268" t="s">
        <v>673</v>
      </c>
      <c r="D1721" s="268" t="s">
        <v>768</v>
      </c>
      <c r="E1721" s="287">
        <v>10000</v>
      </c>
      <c r="F1721" s="453"/>
      <c r="G1721" s="453"/>
      <c r="H1721" s="454"/>
    </row>
    <row r="1722" spans="1:8" ht="13.5">
      <c r="A1722" s="344">
        <v>42704</v>
      </c>
      <c r="B1722" s="268" t="s">
        <v>766</v>
      </c>
      <c r="C1722" s="268" t="s">
        <v>675</v>
      </c>
      <c r="D1722" s="268" t="s">
        <v>768</v>
      </c>
      <c r="E1722" s="287">
        <v>10000</v>
      </c>
      <c r="F1722" s="453"/>
      <c r="G1722" s="453"/>
      <c r="H1722" s="454"/>
    </row>
    <row r="1723" spans="1:8" ht="13.5">
      <c r="A1723" s="344">
        <v>42704</v>
      </c>
      <c r="B1723" s="268" t="s">
        <v>766</v>
      </c>
      <c r="C1723" s="268" t="s">
        <v>676</v>
      </c>
      <c r="D1723" s="268" t="s">
        <v>768</v>
      </c>
      <c r="E1723" s="287">
        <v>10000</v>
      </c>
      <c r="F1723" s="473"/>
      <c r="G1723" s="474"/>
      <c r="H1723" s="475"/>
    </row>
    <row r="1724" spans="1:8" ht="13.5">
      <c r="A1724" s="344">
        <v>42704</v>
      </c>
      <c r="B1724" s="268" t="s">
        <v>766</v>
      </c>
      <c r="C1724" s="268" t="s">
        <v>677</v>
      </c>
      <c r="D1724" s="268" t="s">
        <v>768</v>
      </c>
      <c r="E1724" s="287">
        <v>10000</v>
      </c>
      <c r="F1724" s="346"/>
      <c r="G1724" s="347"/>
      <c r="H1724" s="348"/>
    </row>
    <row r="1725" spans="1:8" ht="13.5">
      <c r="A1725" s="344">
        <v>42704</v>
      </c>
      <c r="B1725" s="268" t="s">
        <v>766</v>
      </c>
      <c r="C1725" s="268" t="s">
        <v>678</v>
      </c>
      <c r="D1725" s="268" t="s">
        <v>768</v>
      </c>
      <c r="E1725" s="287">
        <v>10000</v>
      </c>
      <c r="F1725" s="346"/>
      <c r="G1725" s="347"/>
      <c r="H1725" s="348"/>
    </row>
    <row r="1726" spans="1:8" ht="13.5">
      <c r="A1726" s="344">
        <v>42704</v>
      </c>
      <c r="B1726" s="268" t="s">
        <v>766</v>
      </c>
      <c r="C1726" s="268" t="s">
        <v>679</v>
      </c>
      <c r="D1726" s="268" t="s">
        <v>768</v>
      </c>
      <c r="E1726" s="287">
        <v>10000</v>
      </c>
      <c r="F1726" s="346"/>
      <c r="G1726" s="347"/>
      <c r="H1726" s="348"/>
    </row>
    <row r="1727" spans="1:8" ht="13.5">
      <c r="A1727" s="344">
        <v>42704</v>
      </c>
      <c r="B1727" s="268" t="s">
        <v>766</v>
      </c>
      <c r="C1727" s="268" t="s">
        <v>680</v>
      </c>
      <c r="D1727" s="268" t="s">
        <v>768</v>
      </c>
      <c r="E1727" s="287">
        <v>20000</v>
      </c>
      <c r="F1727" s="346"/>
      <c r="G1727" s="347"/>
      <c r="H1727" s="348"/>
    </row>
    <row r="1728" spans="1:8" ht="13.5">
      <c r="A1728" s="344">
        <v>42704</v>
      </c>
      <c r="B1728" s="268" t="s">
        <v>766</v>
      </c>
      <c r="C1728" s="268" t="s">
        <v>681</v>
      </c>
      <c r="D1728" s="268" t="s">
        <v>768</v>
      </c>
      <c r="E1728" s="287">
        <v>10000</v>
      </c>
      <c r="F1728" s="346"/>
      <c r="G1728" s="347"/>
      <c r="H1728" s="348"/>
    </row>
    <row r="1729" spans="1:8" ht="13.5">
      <c r="A1729" s="344">
        <v>42704</v>
      </c>
      <c r="B1729" s="268" t="s">
        <v>766</v>
      </c>
      <c r="C1729" s="268" t="s">
        <v>833</v>
      </c>
      <c r="D1729" s="268" t="s">
        <v>768</v>
      </c>
      <c r="E1729" s="287">
        <v>10000</v>
      </c>
      <c r="F1729" s="346"/>
      <c r="G1729" s="347"/>
      <c r="H1729" s="348"/>
    </row>
    <row r="1730" spans="1:8" ht="13.5">
      <c r="A1730" s="344">
        <v>42704</v>
      </c>
      <c r="B1730" s="268" t="s">
        <v>766</v>
      </c>
      <c r="C1730" s="268" t="s">
        <v>683</v>
      </c>
      <c r="D1730" s="268" t="s">
        <v>768</v>
      </c>
      <c r="E1730" s="287">
        <v>10000</v>
      </c>
      <c r="F1730" s="346"/>
      <c r="G1730" s="347"/>
      <c r="H1730" s="348"/>
    </row>
    <row r="1731" spans="1:8" ht="13.5">
      <c r="A1731" s="344">
        <v>42704</v>
      </c>
      <c r="B1731" s="268" t="s">
        <v>766</v>
      </c>
      <c r="C1731" s="268" t="s">
        <v>684</v>
      </c>
      <c r="D1731" s="268" t="s">
        <v>768</v>
      </c>
      <c r="E1731" s="287">
        <v>10000</v>
      </c>
      <c r="F1731" s="346"/>
      <c r="G1731" s="347"/>
      <c r="H1731" s="348"/>
    </row>
    <row r="1732" spans="1:8" ht="13.5">
      <c r="A1732" s="344">
        <v>42704</v>
      </c>
      <c r="B1732" s="268" t="s">
        <v>766</v>
      </c>
      <c r="C1732" s="268" t="s">
        <v>685</v>
      </c>
      <c r="D1732" s="268" t="s">
        <v>768</v>
      </c>
      <c r="E1732" s="287">
        <v>10000</v>
      </c>
      <c r="F1732" s="346"/>
      <c r="G1732" s="347"/>
      <c r="H1732" s="348"/>
    </row>
    <row r="1733" spans="1:8" ht="13.5">
      <c r="A1733" s="344">
        <v>42704</v>
      </c>
      <c r="B1733" s="268" t="s">
        <v>766</v>
      </c>
      <c r="C1733" s="268" t="s">
        <v>780</v>
      </c>
      <c r="D1733" s="268" t="s">
        <v>768</v>
      </c>
      <c r="E1733" s="287">
        <v>40000</v>
      </c>
      <c r="F1733" s="346"/>
      <c r="G1733" s="347"/>
      <c r="H1733" s="348"/>
    </row>
    <row r="1734" spans="1:8" ht="13.5">
      <c r="A1734" s="344">
        <v>42704</v>
      </c>
      <c r="B1734" s="268" t="s">
        <v>766</v>
      </c>
      <c r="C1734" s="268" t="s">
        <v>781</v>
      </c>
      <c r="D1734" s="268" t="s">
        <v>768</v>
      </c>
      <c r="E1734" s="287">
        <v>5000</v>
      </c>
      <c r="F1734" s="346"/>
      <c r="G1734" s="347"/>
      <c r="H1734" s="348"/>
    </row>
    <row r="1735" spans="1:8" ht="13.5">
      <c r="A1735" s="344">
        <v>42704</v>
      </c>
      <c r="B1735" s="268" t="s">
        <v>766</v>
      </c>
      <c r="C1735" s="268" t="s">
        <v>687</v>
      </c>
      <c r="D1735" s="268" t="s">
        <v>768</v>
      </c>
      <c r="E1735" s="287">
        <v>10000</v>
      </c>
      <c r="F1735" s="346"/>
      <c r="G1735" s="347"/>
      <c r="H1735" s="348"/>
    </row>
    <row r="1736" spans="1:8" ht="13.5">
      <c r="A1736" s="344">
        <v>42704</v>
      </c>
      <c r="B1736" s="268" t="s">
        <v>766</v>
      </c>
      <c r="C1736" s="268" t="s">
        <v>688</v>
      </c>
      <c r="D1736" s="268" t="s">
        <v>768</v>
      </c>
      <c r="E1736" s="287">
        <v>10000</v>
      </c>
      <c r="F1736" s="346"/>
      <c r="G1736" s="347"/>
      <c r="H1736" s="348"/>
    </row>
    <row r="1737" spans="1:8" ht="13.5">
      <c r="A1737" s="344">
        <v>42704</v>
      </c>
      <c r="B1737" s="268" t="s">
        <v>766</v>
      </c>
      <c r="C1737" s="268" t="s">
        <v>689</v>
      </c>
      <c r="D1737" s="268" t="s">
        <v>768</v>
      </c>
      <c r="E1737" s="287">
        <v>10000</v>
      </c>
      <c r="F1737" s="346"/>
      <c r="G1737" s="347"/>
      <c r="H1737" s="348"/>
    </row>
    <row r="1738" spans="1:8" ht="13.5">
      <c r="A1738" s="344">
        <v>42704</v>
      </c>
      <c r="B1738" s="268" t="s">
        <v>766</v>
      </c>
      <c r="C1738" s="268" t="s">
        <v>690</v>
      </c>
      <c r="D1738" s="268" t="s">
        <v>768</v>
      </c>
      <c r="E1738" s="287">
        <v>10000</v>
      </c>
      <c r="F1738" s="346"/>
      <c r="G1738" s="347"/>
      <c r="H1738" s="348"/>
    </row>
    <row r="1739" spans="1:8" ht="13.5">
      <c r="A1739" s="344">
        <v>42704</v>
      </c>
      <c r="B1739" s="268" t="s">
        <v>766</v>
      </c>
      <c r="C1739" s="268" t="s">
        <v>691</v>
      </c>
      <c r="D1739" s="268" t="s">
        <v>768</v>
      </c>
      <c r="E1739" s="287">
        <v>10000</v>
      </c>
      <c r="F1739" s="346"/>
      <c r="G1739" s="347"/>
      <c r="H1739" s="348"/>
    </row>
    <row r="1740" spans="1:8" ht="13.5">
      <c r="A1740" s="344">
        <v>42704</v>
      </c>
      <c r="B1740" s="268" t="s">
        <v>766</v>
      </c>
      <c r="C1740" s="268" t="s">
        <v>782</v>
      </c>
      <c r="D1740" s="268" t="s">
        <v>768</v>
      </c>
      <c r="E1740" s="287">
        <v>10000</v>
      </c>
      <c r="F1740" s="346"/>
      <c r="G1740" s="347"/>
      <c r="H1740" s="348"/>
    </row>
    <row r="1741" spans="1:8" ht="13.5">
      <c r="A1741" s="344">
        <v>42704</v>
      </c>
      <c r="B1741" s="268" t="s">
        <v>766</v>
      </c>
      <c r="C1741" s="268" t="s">
        <v>692</v>
      </c>
      <c r="D1741" s="268" t="s">
        <v>768</v>
      </c>
      <c r="E1741" s="287">
        <v>10000</v>
      </c>
      <c r="F1741" s="346"/>
      <c r="G1741" s="347"/>
      <c r="H1741" s="348"/>
    </row>
    <row r="1742" spans="1:8" ht="13.5">
      <c r="A1742" s="344">
        <v>42704</v>
      </c>
      <c r="B1742" s="268" t="s">
        <v>766</v>
      </c>
      <c r="C1742" s="268" t="s">
        <v>834</v>
      </c>
      <c r="D1742" s="268" t="s">
        <v>768</v>
      </c>
      <c r="E1742" s="287">
        <v>10000</v>
      </c>
      <c r="F1742" s="346"/>
      <c r="G1742" s="347"/>
      <c r="H1742" s="348"/>
    </row>
    <row r="1743" spans="1:8" ht="13.5">
      <c r="A1743" s="344">
        <v>42704</v>
      </c>
      <c r="B1743" s="268" t="s">
        <v>766</v>
      </c>
      <c r="C1743" s="268" t="s">
        <v>694</v>
      </c>
      <c r="D1743" s="268" t="s">
        <v>768</v>
      </c>
      <c r="E1743" s="287">
        <v>10000</v>
      </c>
      <c r="F1743" s="346"/>
      <c r="G1743" s="347"/>
      <c r="H1743" s="348"/>
    </row>
    <row r="1744" spans="1:8" ht="13.5">
      <c r="A1744" s="344">
        <v>42704</v>
      </c>
      <c r="B1744" s="268" t="s">
        <v>766</v>
      </c>
      <c r="C1744" s="268" t="s">
        <v>695</v>
      </c>
      <c r="D1744" s="268" t="s">
        <v>768</v>
      </c>
      <c r="E1744" s="287">
        <v>10000</v>
      </c>
      <c r="F1744" s="346"/>
      <c r="G1744" s="347"/>
      <c r="H1744" s="348"/>
    </row>
    <row r="1745" spans="1:8" ht="13.5">
      <c r="A1745" s="344">
        <v>42704</v>
      </c>
      <c r="B1745" s="268" t="s">
        <v>766</v>
      </c>
      <c r="C1745" s="268" t="s">
        <v>696</v>
      </c>
      <c r="D1745" s="268" t="s">
        <v>768</v>
      </c>
      <c r="E1745" s="287">
        <v>10000</v>
      </c>
      <c r="F1745" s="346"/>
      <c r="G1745" s="347"/>
      <c r="H1745" s="348"/>
    </row>
    <row r="1746" spans="1:8" ht="13.5">
      <c r="A1746" s="344">
        <v>42704</v>
      </c>
      <c r="B1746" s="268" t="s">
        <v>766</v>
      </c>
      <c r="C1746" s="268" t="s">
        <v>835</v>
      </c>
      <c r="D1746" s="268" t="s">
        <v>768</v>
      </c>
      <c r="E1746" s="287">
        <v>10000</v>
      </c>
      <c r="F1746" s="346"/>
      <c r="G1746" s="347"/>
      <c r="H1746" s="348"/>
    </row>
    <row r="1747" spans="1:8" ht="13.5">
      <c r="A1747" s="344">
        <v>42704</v>
      </c>
      <c r="B1747" s="268" t="s">
        <v>766</v>
      </c>
      <c r="C1747" s="268" t="s">
        <v>836</v>
      </c>
      <c r="D1747" s="268" t="s">
        <v>768</v>
      </c>
      <c r="E1747" s="287">
        <v>10000</v>
      </c>
      <c r="F1747" s="346"/>
      <c r="G1747" s="347"/>
      <c r="H1747" s="348"/>
    </row>
    <row r="1748" spans="1:8" ht="13.5">
      <c r="A1748" s="344">
        <v>42704</v>
      </c>
      <c r="B1748" s="268" t="s">
        <v>766</v>
      </c>
      <c r="C1748" s="268" t="s">
        <v>837</v>
      </c>
      <c r="D1748" s="268" t="s">
        <v>768</v>
      </c>
      <c r="E1748" s="287">
        <v>30000</v>
      </c>
      <c r="F1748" s="346"/>
      <c r="G1748" s="347"/>
      <c r="H1748" s="348"/>
    </row>
    <row r="1749" spans="1:8" ht="13.5">
      <c r="A1749" s="344">
        <v>42704</v>
      </c>
      <c r="B1749" s="268" t="s">
        <v>766</v>
      </c>
      <c r="C1749" s="268" t="s">
        <v>701</v>
      </c>
      <c r="D1749" s="268" t="s">
        <v>768</v>
      </c>
      <c r="E1749" s="287">
        <v>10000</v>
      </c>
      <c r="F1749" s="346"/>
      <c r="G1749" s="347"/>
      <c r="H1749" s="348"/>
    </row>
    <row r="1750" spans="1:8" ht="13.5">
      <c r="A1750" s="344">
        <v>42704</v>
      </c>
      <c r="B1750" s="268" t="s">
        <v>766</v>
      </c>
      <c r="C1750" s="268" t="s">
        <v>838</v>
      </c>
      <c r="D1750" s="268" t="s">
        <v>768</v>
      </c>
      <c r="E1750" s="287">
        <v>10000</v>
      </c>
      <c r="F1750" s="346"/>
      <c r="G1750" s="347"/>
      <c r="H1750" s="348"/>
    </row>
    <row r="1751" spans="1:8" ht="13.5">
      <c r="A1751" s="344">
        <v>42704</v>
      </c>
      <c r="B1751" s="268" t="s">
        <v>766</v>
      </c>
      <c r="C1751" s="268" t="s">
        <v>703</v>
      </c>
      <c r="D1751" s="268" t="s">
        <v>768</v>
      </c>
      <c r="E1751" s="287">
        <v>10000</v>
      </c>
      <c r="F1751" s="346"/>
      <c r="G1751" s="347"/>
      <c r="H1751" s="348"/>
    </row>
    <row r="1752" spans="1:8" ht="13.5">
      <c r="A1752" s="344">
        <v>42704</v>
      </c>
      <c r="B1752" s="268" t="s">
        <v>766</v>
      </c>
      <c r="C1752" s="268" t="s">
        <v>704</v>
      </c>
      <c r="D1752" s="268" t="s">
        <v>768</v>
      </c>
      <c r="E1752" s="287">
        <v>10000</v>
      </c>
      <c r="F1752" s="346"/>
      <c r="G1752" s="347"/>
      <c r="H1752" s="348"/>
    </row>
    <row r="1753" spans="1:8" ht="13.5">
      <c r="A1753" s="344">
        <v>42704</v>
      </c>
      <c r="B1753" s="268" t="s">
        <v>766</v>
      </c>
      <c r="C1753" s="268" t="s">
        <v>840</v>
      </c>
      <c r="D1753" s="268" t="s">
        <v>768</v>
      </c>
      <c r="E1753" s="287">
        <v>10000</v>
      </c>
      <c r="F1753" s="346"/>
      <c r="G1753" s="347"/>
      <c r="H1753" s="348"/>
    </row>
    <row r="1754" spans="1:8" ht="13.5">
      <c r="A1754" s="344">
        <v>42704</v>
      </c>
      <c r="B1754" s="268" t="s">
        <v>766</v>
      </c>
      <c r="C1754" s="268" t="s">
        <v>841</v>
      </c>
      <c r="D1754" s="268" t="s">
        <v>768</v>
      </c>
      <c r="E1754" s="287">
        <v>10000</v>
      </c>
      <c r="F1754" s="346"/>
      <c r="G1754" s="347"/>
      <c r="H1754" s="348"/>
    </row>
    <row r="1755" spans="1:8" ht="13.5">
      <c r="A1755" s="344">
        <v>42704</v>
      </c>
      <c r="B1755" s="268" t="s">
        <v>766</v>
      </c>
      <c r="C1755" s="268" t="s">
        <v>708</v>
      </c>
      <c r="D1755" s="268" t="s">
        <v>768</v>
      </c>
      <c r="E1755" s="287">
        <v>10000</v>
      </c>
      <c r="F1755" s="346"/>
      <c r="G1755" s="347"/>
      <c r="H1755" s="348"/>
    </row>
    <row r="1756" spans="1:8" ht="13.5">
      <c r="A1756" s="344">
        <v>42704</v>
      </c>
      <c r="B1756" s="268" t="s">
        <v>766</v>
      </c>
      <c r="C1756" s="268" t="s">
        <v>842</v>
      </c>
      <c r="D1756" s="268" t="s">
        <v>768</v>
      </c>
      <c r="E1756" s="287">
        <v>10000</v>
      </c>
      <c r="F1756" s="346"/>
      <c r="G1756" s="347"/>
      <c r="H1756" s="348"/>
    </row>
    <row r="1757" spans="1:8" ht="13.5">
      <c r="A1757" s="344">
        <v>42704</v>
      </c>
      <c r="B1757" s="268" t="s">
        <v>766</v>
      </c>
      <c r="C1757" s="268" t="s">
        <v>843</v>
      </c>
      <c r="D1757" s="268" t="s">
        <v>768</v>
      </c>
      <c r="E1757" s="287">
        <v>10000</v>
      </c>
      <c r="F1757" s="346"/>
      <c r="G1757" s="347"/>
      <c r="H1757" s="348"/>
    </row>
    <row r="1758" spans="1:8" ht="13.5">
      <c r="A1758" s="344">
        <v>42704</v>
      </c>
      <c r="B1758" s="268" t="s">
        <v>766</v>
      </c>
      <c r="C1758" s="268" t="s">
        <v>711</v>
      </c>
      <c r="D1758" s="268" t="s">
        <v>768</v>
      </c>
      <c r="E1758" s="287">
        <v>10000</v>
      </c>
      <c r="F1758" s="346"/>
      <c r="G1758" s="347"/>
      <c r="H1758" s="348"/>
    </row>
    <row r="1759" spans="1:8" ht="13.5">
      <c r="A1759" s="344">
        <v>42704</v>
      </c>
      <c r="B1759" s="268" t="s">
        <v>766</v>
      </c>
      <c r="C1759" s="268" t="s">
        <v>844</v>
      </c>
      <c r="D1759" s="268" t="s">
        <v>768</v>
      </c>
      <c r="E1759" s="287">
        <v>10000</v>
      </c>
      <c r="F1759" s="346"/>
      <c r="G1759" s="347"/>
      <c r="H1759" s="348"/>
    </row>
    <row r="1760" spans="1:8" ht="13.5">
      <c r="A1760" s="344">
        <v>42704</v>
      </c>
      <c r="B1760" s="268" t="s">
        <v>766</v>
      </c>
      <c r="C1760" s="268" t="s">
        <v>713</v>
      </c>
      <c r="D1760" s="268" t="s">
        <v>768</v>
      </c>
      <c r="E1760" s="287">
        <v>10000</v>
      </c>
      <c r="F1760" s="346"/>
      <c r="G1760" s="347"/>
      <c r="H1760" s="348"/>
    </row>
    <row r="1761" spans="1:8" ht="13.5">
      <c r="A1761" s="344">
        <v>42704</v>
      </c>
      <c r="B1761" s="268" t="s">
        <v>766</v>
      </c>
      <c r="C1761" s="268" t="s">
        <v>795</v>
      </c>
      <c r="D1761" s="268" t="s">
        <v>768</v>
      </c>
      <c r="E1761" s="287">
        <v>10000</v>
      </c>
      <c r="F1761" s="346"/>
      <c r="G1761" s="347"/>
      <c r="H1761" s="348"/>
    </row>
    <row r="1762" spans="1:8" ht="13.5">
      <c r="A1762" s="344">
        <v>42704</v>
      </c>
      <c r="B1762" s="268" t="s">
        <v>766</v>
      </c>
      <c r="C1762" s="268" t="s">
        <v>845</v>
      </c>
      <c r="D1762" s="268" t="s">
        <v>768</v>
      </c>
      <c r="E1762" s="287">
        <v>10000</v>
      </c>
      <c r="F1762" s="346"/>
      <c r="G1762" s="347"/>
      <c r="H1762" s="348"/>
    </row>
    <row r="1763" spans="1:8" ht="13.5">
      <c r="A1763" s="344">
        <v>42704</v>
      </c>
      <c r="B1763" s="268" t="s">
        <v>766</v>
      </c>
      <c r="C1763" s="268" t="s">
        <v>846</v>
      </c>
      <c r="D1763" s="268" t="s">
        <v>768</v>
      </c>
      <c r="E1763" s="287">
        <v>10000</v>
      </c>
      <c r="F1763" s="346"/>
      <c r="G1763" s="347"/>
      <c r="H1763" s="348"/>
    </row>
    <row r="1764" spans="1:8" ht="13.5">
      <c r="A1764" s="344">
        <v>42704</v>
      </c>
      <c r="B1764" s="268" t="s">
        <v>766</v>
      </c>
      <c r="C1764" s="268" t="s">
        <v>717</v>
      </c>
      <c r="D1764" s="268" t="s">
        <v>768</v>
      </c>
      <c r="E1764" s="287">
        <v>10000</v>
      </c>
      <c r="F1764" s="346"/>
      <c r="G1764" s="347"/>
      <c r="H1764" s="348"/>
    </row>
    <row r="1765" spans="1:8" ht="13.5">
      <c r="A1765" s="344">
        <v>42704</v>
      </c>
      <c r="B1765" s="268" t="s">
        <v>766</v>
      </c>
      <c r="C1765" s="268" t="s">
        <v>718</v>
      </c>
      <c r="D1765" s="268" t="s">
        <v>768</v>
      </c>
      <c r="E1765" s="287">
        <v>10000</v>
      </c>
      <c r="F1765" s="346"/>
      <c r="G1765" s="347"/>
      <c r="H1765" s="348"/>
    </row>
    <row r="1766" spans="1:8" ht="13.5">
      <c r="A1766" s="344">
        <v>42704</v>
      </c>
      <c r="B1766" s="268" t="s">
        <v>766</v>
      </c>
      <c r="C1766" s="268" t="s">
        <v>783</v>
      </c>
      <c r="D1766" s="268" t="s">
        <v>768</v>
      </c>
      <c r="E1766" s="287">
        <v>5000</v>
      </c>
      <c r="F1766" s="346"/>
      <c r="G1766" s="347"/>
      <c r="H1766" s="348"/>
    </row>
    <row r="1767" spans="1:8" ht="13.5">
      <c r="A1767" s="344">
        <v>42704</v>
      </c>
      <c r="B1767" s="268" t="s">
        <v>766</v>
      </c>
      <c r="C1767" s="268" t="s">
        <v>847</v>
      </c>
      <c r="D1767" s="268" t="s">
        <v>768</v>
      </c>
      <c r="E1767" s="287">
        <v>10000</v>
      </c>
      <c r="F1767" s="346"/>
      <c r="G1767" s="347"/>
      <c r="H1767" s="348"/>
    </row>
    <row r="1768" spans="1:8" ht="13.5">
      <c r="A1768" s="344">
        <v>42704</v>
      </c>
      <c r="B1768" s="268" t="s">
        <v>766</v>
      </c>
      <c r="C1768" s="268" t="s">
        <v>848</v>
      </c>
      <c r="D1768" s="268" t="s">
        <v>768</v>
      </c>
      <c r="E1768" s="287">
        <v>10000</v>
      </c>
      <c r="F1768" s="346"/>
      <c r="G1768" s="347"/>
      <c r="H1768" s="348"/>
    </row>
    <row r="1769" spans="1:8" ht="13.5">
      <c r="A1769" s="344">
        <v>42704</v>
      </c>
      <c r="B1769" s="268" t="s">
        <v>766</v>
      </c>
      <c r="C1769" s="268" t="s">
        <v>849</v>
      </c>
      <c r="D1769" s="268" t="s">
        <v>768</v>
      </c>
      <c r="E1769" s="287">
        <v>10000</v>
      </c>
      <c r="F1769" s="346"/>
      <c r="G1769" s="347"/>
      <c r="H1769" s="348"/>
    </row>
    <row r="1770" spans="1:8" ht="13.5">
      <c r="A1770" s="344">
        <v>42704</v>
      </c>
      <c r="B1770" s="268" t="s">
        <v>766</v>
      </c>
      <c r="C1770" s="268" t="s">
        <v>723</v>
      </c>
      <c r="D1770" s="268" t="s">
        <v>768</v>
      </c>
      <c r="E1770" s="287">
        <v>10000</v>
      </c>
      <c r="F1770" s="346"/>
      <c r="G1770" s="347"/>
      <c r="H1770" s="348"/>
    </row>
    <row r="1771" spans="1:8" ht="13.5">
      <c r="A1771" s="344">
        <v>42704</v>
      </c>
      <c r="B1771" s="268" t="s">
        <v>766</v>
      </c>
      <c r="C1771" s="268" t="s">
        <v>724</v>
      </c>
      <c r="D1771" s="268" t="s">
        <v>768</v>
      </c>
      <c r="E1771" s="287">
        <v>10000</v>
      </c>
      <c r="F1771" s="346"/>
      <c r="G1771" s="347"/>
      <c r="H1771" s="348"/>
    </row>
    <row r="1772" spans="1:8" ht="13.5">
      <c r="A1772" s="344">
        <v>42704</v>
      </c>
      <c r="B1772" s="268" t="s">
        <v>766</v>
      </c>
      <c r="C1772" s="268" t="s">
        <v>850</v>
      </c>
      <c r="D1772" s="268" t="s">
        <v>768</v>
      </c>
      <c r="E1772" s="287">
        <v>10000</v>
      </c>
      <c r="F1772" s="346"/>
      <c r="G1772" s="347"/>
      <c r="H1772" s="348"/>
    </row>
    <row r="1773" spans="1:8" ht="13.5">
      <c r="A1773" s="344">
        <v>42704</v>
      </c>
      <c r="B1773" s="268" t="s">
        <v>766</v>
      </c>
      <c r="C1773" s="268" t="s">
        <v>851</v>
      </c>
      <c r="D1773" s="268" t="s">
        <v>768</v>
      </c>
      <c r="E1773" s="287">
        <v>10000</v>
      </c>
      <c r="F1773" s="346"/>
      <c r="G1773" s="347"/>
      <c r="H1773" s="348"/>
    </row>
    <row r="1774" spans="1:8" ht="13.5">
      <c r="A1774" s="344">
        <v>42704</v>
      </c>
      <c r="B1774" s="268" t="s">
        <v>766</v>
      </c>
      <c r="C1774" s="268" t="s">
        <v>797</v>
      </c>
      <c r="D1774" s="268" t="s">
        <v>768</v>
      </c>
      <c r="E1774" s="287">
        <v>20000</v>
      </c>
      <c r="F1774" s="346"/>
      <c r="G1774" s="347"/>
      <c r="H1774" s="348"/>
    </row>
    <row r="1775" spans="1:8" ht="13.5">
      <c r="A1775" s="344">
        <v>42704</v>
      </c>
      <c r="B1775" s="268" t="s">
        <v>766</v>
      </c>
      <c r="C1775" s="268" t="s">
        <v>727</v>
      </c>
      <c r="D1775" s="268" t="s">
        <v>768</v>
      </c>
      <c r="E1775" s="287">
        <v>10000</v>
      </c>
      <c r="F1775" s="346"/>
      <c r="G1775" s="347"/>
      <c r="H1775" s="348"/>
    </row>
    <row r="1776" spans="1:8" ht="13.5">
      <c r="A1776" s="344">
        <v>42704</v>
      </c>
      <c r="B1776" s="268" t="s">
        <v>766</v>
      </c>
      <c r="C1776" s="268" t="s">
        <v>728</v>
      </c>
      <c r="D1776" s="268" t="s">
        <v>768</v>
      </c>
      <c r="E1776" s="287">
        <v>10000</v>
      </c>
      <c r="F1776" s="346"/>
      <c r="G1776" s="347"/>
      <c r="H1776" s="348"/>
    </row>
    <row r="1777" spans="1:8" ht="13.5">
      <c r="A1777" s="344">
        <v>42704</v>
      </c>
      <c r="B1777" s="268" t="s">
        <v>766</v>
      </c>
      <c r="C1777" s="268" t="s">
        <v>852</v>
      </c>
      <c r="D1777" s="268" t="s">
        <v>768</v>
      </c>
      <c r="E1777" s="287">
        <v>10000</v>
      </c>
      <c r="F1777" s="346"/>
      <c r="G1777" s="347"/>
      <c r="H1777" s="348"/>
    </row>
    <row r="1778" spans="1:8" ht="13.5">
      <c r="A1778" s="344">
        <v>42704</v>
      </c>
      <c r="B1778" s="268" t="s">
        <v>766</v>
      </c>
      <c r="C1778" s="268" t="s">
        <v>730</v>
      </c>
      <c r="D1778" s="268" t="s">
        <v>768</v>
      </c>
      <c r="E1778" s="287">
        <v>10000</v>
      </c>
      <c r="F1778" s="346"/>
      <c r="G1778" s="347"/>
      <c r="H1778" s="348"/>
    </row>
    <row r="1779" spans="1:8" ht="13.5">
      <c r="A1779" s="344">
        <v>42704</v>
      </c>
      <c r="B1779" s="268" t="s">
        <v>766</v>
      </c>
      <c r="C1779" s="268" t="s">
        <v>731</v>
      </c>
      <c r="D1779" s="268" t="s">
        <v>768</v>
      </c>
      <c r="E1779" s="287">
        <v>10000</v>
      </c>
      <c r="F1779" s="346"/>
      <c r="G1779" s="347"/>
      <c r="H1779" s="348"/>
    </row>
    <row r="1780" spans="1:8" ht="13.5">
      <c r="A1780" s="344">
        <v>42704</v>
      </c>
      <c r="B1780" s="268" t="s">
        <v>766</v>
      </c>
      <c r="C1780" s="268" t="s">
        <v>853</v>
      </c>
      <c r="D1780" s="268" t="s">
        <v>768</v>
      </c>
      <c r="E1780" s="287">
        <v>10000</v>
      </c>
      <c r="F1780" s="346"/>
      <c r="G1780" s="347"/>
      <c r="H1780" s="348"/>
    </row>
    <row r="1781" spans="1:8" ht="13.5">
      <c r="A1781" s="344">
        <v>42704</v>
      </c>
      <c r="B1781" s="268" t="s">
        <v>766</v>
      </c>
      <c r="C1781" s="268" t="s">
        <v>733</v>
      </c>
      <c r="D1781" s="268" t="s">
        <v>768</v>
      </c>
      <c r="E1781" s="287">
        <v>5000</v>
      </c>
      <c r="F1781" s="346"/>
      <c r="G1781" s="347"/>
      <c r="H1781" s="348"/>
    </row>
    <row r="1782" spans="1:8" ht="13.5">
      <c r="A1782" s="344">
        <v>42704</v>
      </c>
      <c r="B1782" s="268" t="s">
        <v>766</v>
      </c>
      <c r="C1782" s="268" t="s">
        <v>854</v>
      </c>
      <c r="D1782" s="268" t="s">
        <v>768</v>
      </c>
      <c r="E1782" s="287">
        <v>10000</v>
      </c>
      <c r="F1782" s="346"/>
      <c r="G1782" s="347"/>
      <c r="H1782" s="348"/>
    </row>
    <row r="1783" spans="1:8" ht="13.5">
      <c r="A1783" s="344">
        <v>42704</v>
      </c>
      <c r="B1783" s="268" t="s">
        <v>766</v>
      </c>
      <c r="C1783" s="268" t="s">
        <v>736</v>
      </c>
      <c r="D1783" s="268" t="s">
        <v>768</v>
      </c>
      <c r="E1783" s="287">
        <v>5000</v>
      </c>
      <c r="F1783" s="346"/>
      <c r="G1783" s="347"/>
      <c r="H1783" s="348"/>
    </row>
    <row r="1784" spans="1:8" ht="13.5">
      <c r="A1784" s="344">
        <v>42704</v>
      </c>
      <c r="B1784" s="268" t="s">
        <v>766</v>
      </c>
      <c r="C1784" s="268" t="s">
        <v>855</v>
      </c>
      <c r="D1784" s="268" t="s">
        <v>768</v>
      </c>
      <c r="E1784" s="287">
        <v>10000</v>
      </c>
      <c r="F1784" s="346"/>
      <c r="G1784" s="347"/>
      <c r="H1784" s="348"/>
    </row>
    <row r="1785" spans="1:8" ht="13.5">
      <c r="A1785" s="344">
        <v>42704</v>
      </c>
      <c r="B1785" s="268" t="s">
        <v>766</v>
      </c>
      <c r="C1785" s="268" t="s">
        <v>738</v>
      </c>
      <c r="D1785" s="268" t="s">
        <v>768</v>
      </c>
      <c r="E1785" s="287">
        <v>10000</v>
      </c>
      <c r="F1785" s="346"/>
      <c r="G1785" s="347"/>
      <c r="H1785" s="348"/>
    </row>
    <row r="1786" spans="1:8" ht="13.5">
      <c r="A1786" s="344">
        <v>42704</v>
      </c>
      <c r="B1786" s="268" t="s">
        <v>766</v>
      </c>
      <c r="C1786" s="268" t="s">
        <v>739</v>
      </c>
      <c r="D1786" s="268" t="s">
        <v>768</v>
      </c>
      <c r="E1786" s="287">
        <v>10000</v>
      </c>
      <c r="F1786" s="346"/>
      <c r="G1786" s="347"/>
      <c r="H1786" s="348"/>
    </row>
    <row r="1787" spans="1:8" ht="13.5">
      <c r="A1787" s="344">
        <v>42704</v>
      </c>
      <c r="B1787" s="268" t="s">
        <v>766</v>
      </c>
      <c r="C1787" s="268" t="s">
        <v>856</v>
      </c>
      <c r="D1787" s="268" t="s">
        <v>768</v>
      </c>
      <c r="E1787" s="287">
        <v>20000</v>
      </c>
      <c r="F1787" s="346"/>
      <c r="G1787" s="347"/>
      <c r="H1787" s="348"/>
    </row>
    <row r="1788" spans="1:8" ht="13.5">
      <c r="A1788" s="344">
        <v>42704</v>
      </c>
      <c r="B1788" s="268" t="s">
        <v>766</v>
      </c>
      <c r="C1788" s="268" t="s">
        <v>741</v>
      </c>
      <c r="D1788" s="268" t="s">
        <v>768</v>
      </c>
      <c r="E1788" s="287">
        <v>10000</v>
      </c>
      <c r="F1788" s="346"/>
      <c r="G1788" s="347"/>
      <c r="H1788" s="348"/>
    </row>
    <row r="1789" spans="1:8" ht="13.5">
      <c r="A1789" s="344">
        <v>42704</v>
      </c>
      <c r="B1789" s="268" t="s">
        <v>766</v>
      </c>
      <c r="C1789" s="268" t="s">
        <v>742</v>
      </c>
      <c r="D1789" s="268" t="s">
        <v>768</v>
      </c>
      <c r="E1789" s="287">
        <v>10000</v>
      </c>
      <c r="F1789" s="346"/>
      <c r="G1789" s="347"/>
      <c r="H1789" s="348"/>
    </row>
    <row r="1790" spans="1:8" ht="13.5">
      <c r="A1790" s="344">
        <v>42704</v>
      </c>
      <c r="B1790" s="268" t="s">
        <v>766</v>
      </c>
      <c r="C1790" s="268" t="s">
        <v>743</v>
      </c>
      <c r="D1790" s="268" t="s">
        <v>768</v>
      </c>
      <c r="E1790" s="287">
        <v>10000</v>
      </c>
      <c r="F1790" s="346"/>
      <c r="G1790" s="347"/>
      <c r="H1790" s="348"/>
    </row>
    <row r="1791" spans="1:8" ht="13.5">
      <c r="A1791" s="344">
        <v>42704</v>
      </c>
      <c r="B1791" s="268" t="s">
        <v>766</v>
      </c>
      <c r="C1791" s="268" t="s">
        <v>857</v>
      </c>
      <c r="D1791" s="268" t="s">
        <v>768</v>
      </c>
      <c r="E1791" s="287">
        <v>10000</v>
      </c>
      <c r="F1791" s="346"/>
      <c r="G1791" s="347"/>
      <c r="H1791" s="348"/>
    </row>
    <row r="1792" spans="1:8" ht="13.5">
      <c r="A1792" s="344">
        <v>42704</v>
      </c>
      <c r="B1792" s="268" t="s">
        <v>766</v>
      </c>
      <c r="C1792" s="268" t="s">
        <v>746</v>
      </c>
      <c r="D1792" s="268" t="s">
        <v>768</v>
      </c>
      <c r="E1792" s="287">
        <v>10000</v>
      </c>
      <c r="F1792" s="346"/>
      <c r="G1792" s="347"/>
      <c r="H1792" s="348"/>
    </row>
    <row r="1793" spans="1:8" ht="13.5">
      <c r="A1793" s="344">
        <v>42704</v>
      </c>
      <c r="B1793" s="268" t="s">
        <v>766</v>
      </c>
      <c r="C1793" s="268" t="s">
        <v>748</v>
      </c>
      <c r="D1793" s="268" t="s">
        <v>768</v>
      </c>
      <c r="E1793" s="287">
        <v>30000</v>
      </c>
      <c r="F1793" s="346"/>
      <c r="G1793" s="347"/>
      <c r="H1793" s="348"/>
    </row>
    <row r="1794" spans="1:8" ht="13.5">
      <c r="A1794" s="344">
        <v>42704</v>
      </c>
      <c r="B1794" s="268" t="s">
        <v>766</v>
      </c>
      <c r="C1794" s="268" t="s">
        <v>749</v>
      </c>
      <c r="D1794" s="268" t="s">
        <v>768</v>
      </c>
      <c r="E1794" s="287">
        <v>10000</v>
      </c>
      <c r="F1794" s="346"/>
      <c r="G1794" s="347"/>
      <c r="H1794" s="348"/>
    </row>
    <row r="1795" spans="1:8" ht="13.5">
      <c r="A1795" s="344">
        <v>42704</v>
      </c>
      <c r="B1795" s="268" t="s">
        <v>766</v>
      </c>
      <c r="C1795" s="268" t="s">
        <v>750</v>
      </c>
      <c r="D1795" s="268" t="s">
        <v>768</v>
      </c>
      <c r="E1795" s="287">
        <v>3980</v>
      </c>
      <c r="F1795" s="346"/>
      <c r="G1795" s="347"/>
      <c r="H1795" s="348"/>
    </row>
    <row r="1796" spans="1:8" ht="13.5">
      <c r="A1796" s="344">
        <v>42704</v>
      </c>
      <c r="B1796" s="268" t="s">
        <v>766</v>
      </c>
      <c r="C1796" s="268" t="s">
        <v>751</v>
      </c>
      <c r="D1796" s="268" t="s">
        <v>768</v>
      </c>
      <c r="E1796" s="287">
        <v>10000</v>
      </c>
      <c r="F1796" s="346"/>
      <c r="G1796" s="347"/>
      <c r="H1796" s="348"/>
    </row>
    <row r="1797" spans="1:8" ht="13.5">
      <c r="A1797" s="344">
        <v>42704</v>
      </c>
      <c r="B1797" s="268" t="s">
        <v>766</v>
      </c>
      <c r="C1797" s="268" t="s">
        <v>752</v>
      </c>
      <c r="D1797" s="268" t="s">
        <v>768</v>
      </c>
      <c r="E1797" s="287">
        <v>10000</v>
      </c>
      <c r="F1797" s="346"/>
      <c r="G1797" s="347"/>
      <c r="H1797" s="348"/>
    </row>
    <row r="1798" spans="1:8" ht="13.5">
      <c r="A1798" s="344">
        <v>42704</v>
      </c>
      <c r="B1798" s="268" t="s">
        <v>766</v>
      </c>
      <c r="C1798" s="268" t="s">
        <v>754</v>
      </c>
      <c r="D1798" s="268" t="s">
        <v>768</v>
      </c>
      <c r="E1798" s="287">
        <v>10000</v>
      </c>
      <c r="F1798" s="346"/>
      <c r="G1798" s="347"/>
      <c r="H1798" s="348"/>
    </row>
    <row r="1799" spans="1:8" ht="13.5">
      <c r="A1799" s="344">
        <v>42704</v>
      </c>
      <c r="B1799" s="268" t="s">
        <v>766</v>
      </c>
      <c r="C1799" s="268" t="s">
        <v>755</v>
      </c>
      <c r="D1799" s="268" t="s">
        <v>768</v>
      </c>
      <c r="E1799" s="287">
        <v>10000</v>
      </c>
      <c r="F1799" s="346"/>
      <c r="G1799" s="347"/>
      <c r="H1799" s="348"/>
    </row>
    <row r="1800" spans="1:8" ht="13.5">
      <c r="A1800" s="344">
        <v>42704</v>
      </c>
      <c r="B1800" s="268" t="s">
        <v>766</v>
      </c>
      <c r="C1800" s="268" t="s">
        <v>756</v>
      </c>
      <c r="D1800" s="268" t="s">
        <v>768</v>
      </c>
      <c r="E1800" s="287">
        <v>10000</v>
      </c>
      <c r="F1800" s="346"/>
      <c r="G1800" s="347"/>
      <c r="H1800" s="348"/>
    </row>
    <row r="1801" spans="1:8" ht="13.5">
      <c r="A1801" s="344">
        <v>42704</v>
      </c>
      <c r="B1801" s="268" t="s">
        <v>766</v>
      </c>
      <c r="C1801" s="268" t="s">
        <v>757</v>
      </c>
      <c r="D1801" s="268" t="s">
        <v>768</v>
      </c>
      <c r="E1801" s="287">
        <v>10000</v>
      </c>
      <c r="F1801" s="346"/>
      <c r="G1801" s="347"/>
      <c r="H1801" s="348"/>
    </row>
    <row r="1802" spans="1:8" ht="13.5">
      <c r="A1802" s="344">
        <v>42704</v>
      </c>
      <c r="B1802" s="268" t="s">
        <v>766</v>
      </c>
      <c r="C1802" s="268" t="s">
        <v>758</v>
      </c>
      <c r="D1802" s="268" t="s">
        <v>768</v>
      </c>
      <c r="E1802" s="287">
        <v>10000</v>
      </c>
      <c r="F1802" s="346"/>
      <c r="G1802" s="347"/>
      <c r="H1802" s="348"/>
    </row>
    <row r="1803" spans="1:8" ht="13.5">
      <c r="A1803" s="344">
        <v>42704</v>
      </c>
      <c r="B1803" s="268" t="s">
        <v>766</v>
      </c>
      <c r="C1803" s="268" t="s">
        <v>759</v>
      </c>
      <c r="D1803" s="268" t="s">
        <v>768</v>
      </c>
      <c r="E1803" s="287">
        <v>10000</v>
      </c>
      <c r="F1803" s="346"/>
      <c r="G1803" s="347"/>
      <c r="H1803" s="348"/>
    </row>
    <row r="1804" spans="1:8" ht="13.5">
      <c r="A1804" s="344">
        <v>42704</v>
      </c>
      <c r="B1804" s="268" t="s">
        <v>766</v>
      </c>
      <c r="C1804" s="268" t="s">
        <v>760</v>
      </c>
      <c r="D1804" s="268" t="s">
        <v>768</v>
      </c>
      <c r="E1804" s="287">
        <v>10000</v>
      </c>
      <c r="F1804" s="346"/>
      <c r="G1804" s="347"/>
      <c r="H1804" s="348"/>
    </row>
    <row r="1805" spans="1:8" ht="13.5">
      <c r="A1805" s="344">
        <v>42704</v>
      </c>
      <c r="B1805" s="268" t="s">
        <v>766</v>
      </c>
      <c r="C1805" s="268" t="s">
        <v>762</v>
      </c>
      <c r="D1805" s="268" t="s">
        <v>768</v>
      </c>
      <c r="E1805" s="287">
        <v>10000</v>
      </c>
      <c r="F1805" s="346"/>
      <c r="G1805" s="347"/>
      <c r="H1805" s="348"/>
    </row>
    <row r="1806" spans="1:8" ht="13.5">
      <c r="A1806" s="344">
        <v>42704</v>
      </c>
      <c r="B1806" s="268" t="s">
        <v>766</v>
      </c>
      <c r="C1806" s="268" t="s">
        <v>763</v>
      </c>
      <c r="D1806" s="268" t="s">
        <v>768</v>
      </c>
      <c r="E1806" s="287">
        <v>10000</v>
      </c>
      <c r="F1806" s="346"/>
      <c r="G1806" s="347"/>
      <c r="H1806" s="348"/>
    </row>
    <row r="1807" spans="1:8" ht="13.5">
      <c r="A1807" s="344">
        <v>42704</v>
      </c>
      <c r="B1807" s="268" t="s">
        <v>766</v>
      </c>
      <c r="C1807" s="268" t="s">
        <v>764</v>
      </c>
      <c r="D1807" s="268" t="s">
        <v>768</v>
      </c>
      <c r="E1807" s="287">
        <v>10000</v>
      </c>
      <c r="F1807" s="346"/>
      <c r="G1807" s="347"/>
      <c r="H1807" s="348"/>
    </row>
    <row r="1808" spans="1:8" ht="13.5">
      <c r="A1808" s="344">
        <v>42704</v>
      </c>
      <c r="B1808" s="268" t="s">
        <v>766</v>
      </c>
      <c r="C1808" s="268" t="s">
        <v>786</v>
      </c>
      <c r="D1808" s="268" t="s">
        <v>768</v>
      </c>
      <c r="E1808" s="287">
        <v>5000</v>
      </c>
      <c r="F1808" s="346"/>
      <c r="G1808" s="347"/>
      <c r="H1808" s="348"/>
    </row>
    <row r="1809" spans="1:8" ht="13.5">
      <c r="A1809" s="344">
        <v>42704</v>
      </c>
      <c r="B1809" s="268" t="s">
        <v>766</v>
      </c>
      <c r="C1809" s="268" t="s">
        <v>765</v>
      </c>
      <c r="D1809" s="268" t="s">
        <v>768</v>
      </c>
      <c r="E1809" s="287">
        <v>10000</v>
      </c>
      <c r="F1809" s="346"/>
      <c r="G1809" s="347"/>
      <c r="H1809" s="348"/>
    </row>
    <row r="1810" spans="1:8" ht="13.5">
      <c r="A1810" s="344">
        <v>42704</v>
      </c>
      <c r="B1810" s="268" t="s">
        <v>766</v>
      </c>
      <c r="C1810" s="268" t="s">
        <v>767</v>
      </c>
      <c r="D1810" s="268" t="s">
        <v>768</v>
      </c>
      <c r="E1810" s="287">
        <v>10000</v>
      </c>
      <c r="F1810" s="346"/>
      <c r="G1810" s="347"/>
      <c r="H1810" s="348"/>
    </row>
    <row r="1811" spans="1:8" ht="14.25" thickBot="1">
      <c r="A1811" s="344">
        <v>42704</v>
      </c>
      <c r="B1811" s="268" t="s">
        <v>766</v>
      </c>
      <c r="C1811" s="268" t="s">
        <v>799</v>
      </c>
      <c r="D1811" s="268" t="s">
        <v>768</v>
      </c>
      <c r="E1811" s="287">
        <v>20000</v>
      </c>
      <c r="F1811" s="346"/>
      <c r="G1811" s="347"/>
      <c r="H1811" s="348"/>
    </row>
    <row r="1812" spans="1:8" ht="14.25" thickBot="1">
      <c r="A1812" s="278" t="s">
        <v>771</v>
      </c>
      <c r="B1812" s="445"/>
      <c r="C1812" s="445"/>
      <c r="D1812" s="445"/>
      <c r="E1812" s="279">
        <f>SUM(E1654:E1811)</f>
        <v>22902800</v>
      </c>
      <c r="F1812" s="441"/>
      <c r="G1812" s="441"/>
      <c r="H1812" s="442"/>
    </row>
    <row r="1813" spans="1:8" ht="14.25" thickBot="1">
      <c r="A1813" s="278" t="s">
        <v>772</v>
      </c>
      <c r="B1813" s="445"/>
      <c r="C1813" s="445"/>
      <c r="D1813" s="445"/>
      <c r="E1813" s="279">
        <f>SUM(E1812,E1653)</f>
        <v>125773794</v>
      </c>
      <c r="F1813" s="441"/>
      <c r="G1813" s="441"/>
      <c r="H1813" s="442"/>
    </row>
    <row r="1814" spans="1:8" ht="13.5">
      <c r="A1814" s="344">
        <v>42705</v>
      </c>
      <c r="B1814" s="268" t="s">
        <v>766</v>
      </c>
      <c r="C1814" s="268" t="s">
        <v>869</v>
      </c>
      <c r="D1814" s="268" t="s">
        <v>768</v>
      </c>
      <c r="E1814" s="287">
        <v>200000</v>
      </c>
      <c r="F1814" s="346"/>
      <c r="G1814" s="347"/>
      <c r="H1814" s="348"/>
    </row>
    <row r="1815" spans="1:8" ht="13.5">
      <c r="A1815" s="344">
        <v>42706</v>
      </c>
      <c r="B1815" s="268" t="s">
        <v>766</v>
      </c>
      <c r="C1815" s="268" t="s">
        <v>867</v>
      </c>
      <c r="D1815" s="268" t="s">
        <v>768</v>
      </c>
      <c r="E1815" s="287">
        <v>500000</v>
      </c>
      <c r="F1815" s="346"/>
      <c r="G1815" s="347"/>
      <c r="H1815" s="348"/>
    </row>
    <row r="1816" spans="1:8" ht="13.5">
      <c r="A1816" s="344">
        <v>42711</v>
      </c>
      <c r="B1816" s="268" t="s">
        <v>766</v>
      </c>
      <c r="C1816" s="268" t="s">
        <v>870</v>
      </c>
      <c r="D1816" s="268" t="s">
        <v>768</v>
      </c>
      <c r="E1816" s="287">
        <v>2800000</v>
      </c>
      <c r="F1816" s="346"/>
      <c r="G1816" s="347"/>
      <c r="H1816" s="348"/>
    </row>
    <row r="1817" spans="1:8" ht="13.5">
      <c r="A1817" s="344">
        <v>42714</v>
      </c>
      <c r="B1817" s="268" t="s">
        <v>766</v>
      </c>
      <c r="C1817" s="268" t="s">
        <v>871</v>
      </c>
      <c r="D1817" s="268" t="s">
        <v>768</v>
      </c>
      <c r="E1817" s="287">
        <v>500000</v>
      </c>
      <c r="F1817" s="346"/>
      <c r="G1817" s="347"/>
      <c r="H1817" s="348"/>
    </row>
    <row r="1818" spans="1:8" ht="13.5">
      <c r="A1818" s="344">
        <v>42715</v>
      </c>
      <c r="B1818" s="268" t="s">
        <v>766</v>
      </c>
      <c r="C1818" s="268" t="s">
        <v>872</v>
      </c>
      <c r="D1818" s="268" t="s">
        <v>768</v>
      </c>
      <c r="E1818" s="287">
        <v>500000</v>
      </c>
      <c r="F1818" s="346"/>
      <c r="G1818" s="347"/>
      <c r="H1818" s="348"/>
    </row>
    <row r="1819" spans="1:8" ht="13.5">
      <c r="A1819" s="344">
        <v>42726</v>
      </c>
      <c r="B1819" s="268" t="s">
        <v>766</v>
      </c>
      <c r="C1819" s="268" t="s">
        <v>873</v>
      </c>
      <c r="D1819" s="268" t="s">
        <v>768</v>
      </c>
      <c r="E1819" s="287">
        <v>43600</v>
      </c>
      <c r="F1819" s="346"/>
      <c r="G1819" s="347"/>
      <c r="H1819" s="348"/>
    </row>
    <row r="1820" spans="1:8" ht="13.5">
      <c r="A1820" s="344">
        <v>42726</v>
      </c>
      <c r="B1820" s="268" t="s">
        <v>766</v>
      </c>
      <c r="C1820" s="268" t="s">
        <v>874</v>
      </c>
      <c r="D1820" s="268" t="s">
        <v>768</v>
      </c>
      <c r="E1820" s="287">
        <v>552750</v>
      </c>
      <c r="F1820" s="346"/>
      <c r="G1820" s="347"/>
      <c r="H1820" s="348"/>
    </row>
    <row r="1821" spans="1:8" ht="13.5">
      <c r="A1821" s="344">
        <v>42727</v>
      </c>
      <c r="B1821" s="268" t="s">
        <v>766</v>
      </c>
      <c r="C1821" s="268" t="s">
        <v>787</v>
      </c>
      <c r="D1821" s="268" t="s">
        <v>768</v>
      </c>
      <c r="E1821" s="287">
        <v>10000</v>
      </c>
      <c r="F1821" s="346"/>
      <c r="G1821" s="347"/>
      <c r="H1821" s="348"/>
    </row>
    <row r="1822" spans="1:8" ht="13.5">
      <c r="A1822" s="344">
        <v>42728</v>
      </c>
      <c r="B1822" s="268" t="s">
        <v>766</v>
      </c>
      <c r="C1822" s="268" t="s">
        <v>875</v>
      </c>
      <c r="D1822" s="268" t="s">
        <v>768</v>
      </c>
      <c r="E1822" s="287">
        <v>700000</v>
      </c>
      <c r="F1822" s="346"/>
      <c r="G1822" s="347"/>
      <c r="H1822" s="348"/>
    </row>
    <row r="1823" spans="1:8" ht="13.5">
      <c r="A1823" s="344">
        <v>42729</v>
      </c>
      <c r="B1823" s="268" t="s">
        <v>766</v>
      </c>
      <c r="C1823" s="268" t="s">
        <v>876</v>
      </c>
      <c r="D1823" s="268" t="s">
        <v>768</v>
      </c>
      <c r="E1823" s="287">
        <v>100000</v>
      </c>
      <c r="F1823" s="346"/>
      <c r="G1823" s="347"/>
      <c r="H1823" s="348"/>
    </row>
    <row r="1824" spans="1:8" ht="13.5">
      <c r="A1824" s="344">
        <v>42732</v>
      </c>
      <c r="B1824" s="268" t="s">
        <v>766</v>
      </c>
      <c r="C1824" s="268" t="s">
        <v>798</v>
      </c>
      <c r="D1824" s="268" t="s">
        <v>768</v>
      </c>
      <c r="E1824" s="287">
        <v>10000</v>
      </c>
      <c r="F1824" s="346"/>
      <c r="G1824" s="347"/>
      <c r="H1824" s="348"/>
    </row>
    <row r="1825" spans="1:8" ht="13.5">
      <c r="A1825" s="344">
        <v>42732</v>
      </c>
      <c r="B1825" s="268" t="s">
        <v>766</v>
      </c>
      <c r="C1825" s="268" t="s">
        <v>799</v>
      </c>
      <c r="D1825" s="268" t="s">
        <v>768</v>
      </c>
      <c r="E1825" s="287">
        <v>20000</v>
      </c>
      <c r="F1825" s="346"/>
      <c r="G1825" s="347"/>
      <c r="H1825" s="348"/>
    </row>
    <row r="1826" spans="1:8" ht="13.5">
      <c r="A1826" s="344">
        <v>42732</v>
      </c>
      <c r="B1826" s="268" t="s">
        <v>766</v>
      </c>
      <c r="C1826" s="268" t="s">
        <v>788</v>
      </c>
      <c r="D1826" s="268" t="s">
        <v>768</v>
      </c>
      <c r="E1826" s="287">
        <v>10000</v>
      </c>
      <c r="F1826" s="346"/>
      <c r="G1826" s="347"/>
      <c r="H1826" s="348"/>
    </row>
    <row r="1827" spans="1:8" ht="13.5">
      <c r="A1827" s="344">
        <v>42734</v>
      </c>
      <c r="B1827" s="268" t="s">
        <v>766</v>
      </c>
      <c r="C1827" s="268" t="s">
        <v>800</v>
      </c>
      <c r="D1827" s="268" t="s">
        <v>768</v>
      </c>
      <c r="E1827" s="287">
        <v>10000</v>
      </c>
      <c r="F1827" s="346"/>
      <c r="G1827" s="347"/>
      <c r="H1827" s="348"/>
    </row>
    <row r="1828" spans="1:8" ht="13.5">
      <c r="A1828" s="344">
        <v>42734</v>
      </c>
      <c r="B1828" s="268" t="s">
        <v>766</v>
      </c>
      <c r="C1828" s="268" t="s">
        <v>789</v>
      </c>
      <c r="D1828" s="268" t="s">
        <v>768</v>
      </c>
      <c r="E1828" s="287">
        <v>10000</v>
      </c>
      <c r="F1828" s="346"/>
      <c r="G1828" s="347"/>
      <c r="H1828" s="348"/>
    </row>
    <row r="1829" spans="1:8" ht="13.5">
      <c r="A1829" s="344">
        <v>42734</v>
      </c>
      <c r="B1829" s="268" t="s">
        <v>766</v>
      </c>
      <c r="C1829" s="268" t="s">
        <v>801</v>
      </c>
      <c r="D1829" s="268" t="s">
        <v>768</v>
      </c>
      <c r="E1829" s="287">
        <v>10000</v>
      </c>
      <c r="F1829" s="346"/>
      <c r="G1829" s="347"/>
      <c r="H1829" s="348"/>
    </row>
    <row r="1830" spans="1:8" ht="13.5">
      <c r="A1830" s="344">
        <v>42734</v>
      </c>
      <c r="B1830" s="268" t="s">
        <v>766</v>
      </c>
      <c r="C1830" s="268" t="s">
        <v>802</v>
      </c>
      <c r="D1830" s="268" t="s">
        <v>768</v>
      </c>
      <c r="E1830" s="287">
        <v>10000</v>
      </c>
      <c r="F1830" s="346"/>
      <c r="G1830" s="347"/>
      <c r="H1830" s="348"/>
    </row>
    <row r="1831" spans="1:8" ht="13.5">
      <c r="A1831" s="344">
        <v>42734</v>
      </c>
      <c r="B1831" s="268" t="s">
        <v>766</v>
      </c>
      <c r="C1831" s="268" t="s">
        <v>790</v>
      </c>
      <c r="D1831" s="268" t="s">
        <v>768</v>
      </c>
      <c r="E1831" s="287">
        <v>10000</v>
      </c>
      <c r="F1831" s="346"/>
      <c r="G1831" s="347"/>
      <c r="H1831" s="348"/>
    </row>
    <row r="1832" spans="1:8" ht="13.5">
      <c r="A1832" s="344">
        <v>42734</v>
      </c>
      <c r="B1832" s="268" t="s">
        <v>766</v>
      </c>
      <c r="C1832" s="268" t="s">
        <v>803</v>
      </c>
      <c r="D1832" s="268" t="s">
        <v>768</v>
      </c>
      <c r="E1832" s="287">
        <v>10000</v>
      </c>
      <c r="F1832" s="473"/>
      <c r="G1832" s="474"/>
      <c r="H1832" s="475"/>
    </row>
    <row r="1833" spans="1:8" ht="13.5">
      <c r="A1833" s="344">
        <v>42734</v>
      </c>
      <c r="B1833" s="268" t="s">
        <v>766</v>
      </c>
      <c r="C1833" s="268" t="s">
        <v>805</v>
      </c>
      <c r="D1833" s="268" t="s">
        <v>768</v>
      </c>
      <c r="E1833" s="287">
        <v>10000</v>
      </c>
      <c r="F1833" s="346"/>
      <c r="G1833" s="347"/>
      <c r="H1833" s="348"/>
    </row>
    <row r="1834" spans="1:8" ht="13.5">
      <c r="A1834" s="344">
        <v>42734</v>
      </c>
      <c r="B1834" s="268" t="s">
        <v>766</v>
      </c>
      <c r="C1834" s="268" t="s">
        <v>791</v>
      </c>
      <c r="D1834" s="268" t="s">
        <v>768</v>
      </c>
      <c r="E1834" s="287">
        <v>10000</v>
      </c>
      <c r="F1834" s="346"/>
      <c r="G1834" s="347"/>
      <c r="H1834" s="348"/>
    </row>
    <row r="1835" spans="1:8" ht="13.5">
      <c r="A1835" s="344">
        <v>42734</v>
      </c>
      <c r="B1835" s="268" t="s">
        <v>766</v>
      </c>
      <c r="C1835" s="268" t="s">
        <v>775</v>
      </c>
      <c r="D1835" s="268" t="s">
        <v>768</v>
      </c>
      <c r="E1835" s="287">
        <v>50000</v>
      </c>
      <c r="F1835" s="346"/>
      <c r="G1835" s="347"/>
      <c r="H1835" s="348"/>
    </row>
    <row r="1836" spans="1:8" ht="13.5">
      <c r="A1836" s="344">
        <v>42734</v>
      </c>
      <c r="B1836" s="268" t="s">
        <v>766</v>
      </c>
      <c r="C1836" s="268" t="s">
        <v>806</v>
      </c>
      <c r="D1836" s="268" t="s">
        <v>768</v>
      </c>
      <c r="E1836" s="287">
        <v>10000</v>
      </c>
      <c r="F1836" s="346"/>
      <c r="G1836" s="347"/>
      <c r="H1836" s="348"/>
    </row>
    <row r="1837" spans="1:8" ht="13.5">
      <c r="A1837" s="344">
        <v>42734</v>
      </c>
      <c r="B1837" s="268" t="s">
        <v>766</v>
      </c>
      <c r="C1837" s="268" t="s">
        <v>807</v>
      </c>
      <c r="D1837" s="268" t="s">
        <v>768</v>
      </c>
      <c r="E1837" s="287">
        <v>10000</v>
      </c>
      <c r="F1837" s="346"/>
      <c r="G1837" s="347"/>
      <c r="H1837" s="348"/>
    </row>
    <row r="1838" spans="1:8" ht="13.5">
      <c r="A1838" s="344">
        <v>42734</v>
      </c>
      <c r="B1838" s="268" t="s">
        <v>766</v>
      </c>
      <c r="C1838" s="268" t="s">
        <v>808</v>
      </c>
      <c r="D1838" s="268" t="s">
        <v>768</v>
      </c>
      <c r="E1838" s="287">
        <v>10000</v>
      </c>
      <c r="F1838" s="346"/>
      <c r="G1838" s="347"/>
      <c r="H1838" s="348"/>
    </row>
    <row r="1839" spans="1:8" ht="13.5">
      <c r="A1839" s="344">
        <v>42734</v>
      </c>
      <c r="B1839" s="268" t="s">
        <v>766</v>
      </c>
      <c r="C1839" s="268" t="s">
        <v>809</v>
      </c>
      <c r="D1839" s="268" t="s">
        <v>768</v>
      </c>
      <c r="E1839" s="287">
        <v>10000</v>
      </c>
      <c r="F1839" s="346"/>
      <c r="G1839" s="347"/>
      <c r="H1839" s="348"/>
    </row>
    <row r="1840" spans="1:8" ht="13.5">
      <c r="A1840" s="344">
        <v>42734</v>
      </c>
      <c r="B1840" s="268" t="s">
        <v>766</v>
      </c>
      <c r="C1840" s="268" t="s">
        <v>810</v>
      </c>
      <c r="D1840" s="268" t="s">
        <v>768</v>
      </c>
      <c r="E1840" s="287">
        <v>10000</v>
      </c>
      <c r="F1840" s="346"/>
      <c r="G1840" s="347"/>
      <c r="H1840" s="348"/>
    </row>
    <row r="1841" spans="1:8" ht="13.5">
      <c r="A1841" s="344">
        <v>42734</v>
      </c>
      <c r="B1841" s="268" t="s">
        <v>766</v>
      </c>
      <c r="C1841" s="268" t="s">
        <v>811</v>
      </c>
      <c r="D1841" s="268" t="s">
        <v>768</v>
      </c>
      <c r="E1841" s="287">
        <v>10000</v>
      </c>
      <c r="F1841" s="346"/>
      <c r="G1841" s="347"/>
      <c r="H1841" s="348"/>
    </row>
    <row r="1842" spans="1:8" ht="13.5">
      <c r="A1842" s="344">
        <v>42734</v>
      </c>
      <c r="B1842" s="268" t="s">
        <v>766</v>
      </c>
      <c r="C1842" s="268" t="s">
        <v>812</v>
      </c>
      <c r="D1842" s="268" t="s">
        <v>768</v>
      </c>
      <c r="E1842" s="287">
        <v>10000</v>
      </c>
      <c r="F1842" s="346"/>
      <c r="G1842" s="347"/>
      <c r="H1842" s="348"/>
    </row>
    <row r="1843" spans="1:8" ht="13.5">
      <c r="A1843" s="344">
        <v>42734</v>
      </c>
      <c r="B1843" s="268" t="s">
        <v>766</v>
      </c>
      <c r="C1843" s="268" t="s">
        <v>813</v>
      </c>
      <c r="D1843" s="268" t="s">
        <v>768</v>
      </c>
      <c r="E1843" s="287">
        <v>10000</v>
      </c>
      <c r="F1843" s="346"/>
      <c r="G1843" s="347"/>
      <c r="H1843" s="348"/>
    </row>
    <row r="1844" spans="1:8" ht="13.5">
      <c r="A1844" s="344">
        <v>42734</v>
      </c>
      <c r="B1844" s="268" t="s">
        <v>766</v>
      </c>
      <c r="C1844" s="268" t="s">
        <v>814</v>
      </c>
      <c r="D1844" s="268" t="s">
        <v>768</v>
      </c>
      <c r="E1844" s="287">
        <v>10000</v>
      </c>
      <c r="F1844" s="346"/>
      <c r="G1844" s="347"/>
      <c r="H1844" s="348"/>
    </row>
    <row r="1845" spans="1:8" ht="13.5">
      <c r="A1845" s="344">
        <v>42734</v>
      </c>
      <c r="B1845" s="268" t="s">
        <v>766</v>
      </c>
      <c r="C1845" s="268" t="s">
        <v>815</v>
      </c>
      <c r="D1845" s="268" t="s">
        <v>768</v>
      </c>
      <c r="E1845" s="287">
        <v>20000</v>
      </c>
      <c r="F1845" s="346"/>
      <c r="G1845" s="347"/>
      <c r="H1845" s="348"/>
    </row>
    <row r="1846" spans="1:8" ht="13.5">
      <c r="A1846" s="344">
        <v>42734</v>
      </c>
      <c r="B1846" s="268" t="s">
        <v>766</v>
      </c>
      <c r="C1846" s="268" t="s">
        <v>816</v>
      </c>
      <c r="D1846" s="268" t="s">
        <v>768</v>
      </c>
      <c r="E1846" s="287">
        <v>5000</v>
      </c>
      <c r="F1846" s="346"/>
      <c r="G1846" s="347"/>
      <c r="H1846" s="348"/>
    </row>
    <row r="1847" spans="1:8" ht="13.5">
      <c r="A1847" s="344">
        <v>42734</v>
      </c>
      <c r="B1847" s="268" t="s">
        <v>766</v>
      </c>
      <c r="C1847" s="268" t="s">
        <v>817</v>
      </c>
      <c r="D1847" s="268" t="s">
        <v>768</v>
      </c>
      <c r="E1847" s="287">
        <v>10000</v>
      </c>
      <c r="F1847" s="346"/>
      <c r="G1847" s="347"/>
      <c r="H1847" s="348"/>
    </row>
    <row r="1848" spans="1:8" ht="13.5">
      <c r="A1848" s="344">
        <v>42734</v>
      </c>
      <c r="B1848" s="268" t="s">
        <v>766</v>
      </c>
      <c r="C1848" s="268" t="s">
        <v>818</v>
      </c>
      <c r="D1848" s="268" t="s">
        <v>768</v>
      </c>
      <c r="E1848" s="287">
        <v>30000</v>
      </c>
      <c r="F1848" s="346"/>
      <c r="G1848" s="347"/>
      <c r="H1848" s="348"/>
    </row>
    <row r="1849" spans="1:8" ht="13.5">
      <c r="A1849" s="344">
        <v>42734</v>
      </c>
      <c r="B1849" s="268" t="s">
        <v>766</v>
      </c>
      <c r="C1849" s="268" t="s">
        <v>819</v>
      </c>
      <c r="D1849" s="268" t="s">
        <v>768</v>
      </c>
      <c r="E1849" s="287">
        <v>10000</v>
      </c>
      <c r="F1849" s="346"/>
      <c r="G1849" s="347"/>
      <c r="H1849" s="348"/>
    </row>
    <row r="1850" spans="1:8" ht="13.5">
      <c r="A1850" s="344">
        <v>42734</v>
      </c>
      <c r="B1850" s="268" t="s">
        <v>766</v>
      </c>
      <c r="C1850" s="268" t="s">
        <v>820</v>
      </c>
      <c r="D1850" s="268" t="s">
        <v>768</v>
      </c>
      <c r="E1850" s="287">
        <v>20000</v>
      </c>
      <c r="F1850" s="346"/>
      <c r="G1850" s="347"/>
      <c r="H1850" s="348"/>
    </row>
    <row r="1851" spans="1:8" ht="13.5">
      <c r="A1851" s="344">
        <v>42734</v>
      </c>
      <c r="B1851" s="268" t="s">
        <v>766</v>
      </c>
      <c r="C1851" s="268" t="s">
        <v>776</v>
      </c>
      <c r="D1851" s="268" t="s">
        <v>768</v>
      </c>
      <c r="E1851" s="287">
        <v>10000</v>
      </c>
      <c r="F1851" s="346"/>
      <c r="G1851" s="347"/>
      <c r="H1851" s="348"/>
    </row>
    <row r="1852" spans="1:8" ht="13.5">
      <c r="A1852" s="344">
        <v>42734</v>
      </c>
      <c r="B1852" s="268" t="s">
        <v>766</v>
      </c>
      <c r="C1852" s="268" t="s">
        <v>777</v>
      </c>
      <c r="D1852" s="268" t="s">
        <v>768</v>
      </c>
      <c r="E1852" s="287">
        <v>5000</v>
      </c>
      <c r="F1852" s="346"/>
      <c r="G1852" s="347"/>
      <c r="H1852" s="348"/>
    </row>
    <row r="1853" spans="1:8" ht="13.5">
      <c r="A1853" s="344">
        <v>42734</v>
      </c>
      <c r="B1853" s="268" t="s">
        <v>766</v>
      </c>
      <c r="C1853" s="268" t="s">
        <v>821</v>
      </c>
      <c r="D1853" s="268" t="s">
        <v>768</v>
      </c>
      <c r="E1853" s="287">
        <v>5000</v>
      </c>
      <c r="F1853" s="346"/>
      <c r="G1853" s="347"/>
      <c r="H1853" s="348"/>
    </row>
    <row r="1854" spans="1:8" ht="13.5">
      <c r="A1854" s="344">
        <v>42734</v>
      </c>
      <c r="B1854" s="268" t="s">
        <v>766</v>
      </c>
      <c r="C1854" s="268" t="s">
        <v>823</v>
      </c>
      <c r="D1854" s="268" t="s">
        <v>768</v>
      </c>
      <c r="E1854" s="287">
        <v>10000</v>
      </c>
      <c r="F1854" s="346"/>
      <c r="G1854" s="347"/>
      <c r="H1854" s="348"/>
    </row>
    <row r="1855" spans="1:8" ht="13.5">
      <c r="A1855" s="344">
        <v>42734</v>
      </c>
      <c r="B1855" s="268" t="s">
        <v>766</v>
      </c>
      <c r="C1855" s="268" t="s">
        <v>824</v>
      </c>
      <c r="D1855" s="268" t="s">
        <v>768</v>
      </c>
      <c r="E1855" s="287">
        <v>10000</v>
      </c>
      <c r="F1855" s="346"/>
      <c r="G1855" s="347"/>
      <c r="H1855" s="348"/>
    </row>
    <row r="1856" spans="1:8" ht="13.5">
      <c r="A1856" s="344">
        <v>42734</v>
      </c>
      <c r="B1856" s="268" t="s">
        <v>766</v>
      </c>
      <c r="C1856" s="268" t="s">
        <v>859</v>
      </c>
      <c r="D1856" s="268" t="s">
        <v>768</v>
      </c>
      <c r="E1856" s="287">
        <v>10000</v>
      </c>
      <c r="F1856" s="346"/>
      <c r="G1856" s="347"/>
      <c r="H1856" s="348"/>
    </row>
    <row r="1857" spans="1:8" ht="13.5">
      <c r="A1857" s="344">
        <v>42734</v>
      </c>
      <c r="B1857" s="268" t="s">
        <v>766</v>
      </c>
      <c r="C1857" s="268" t="s">
        <v>825</v>
      </c>
      <c r="D1857" s="268" t="s">
        <v>768</v>
      </c>
      <c r="E1857" s="287">
        <v>10000</v>
      </c>
      <c r="F1857" s="346"/>
      <c r="G1857" s="347"/>
      <c r="H1857" s="348"/>
    </row>
    <row r="1858" spans="1:8" ht="13.5">
      <c r="A1858" s="344">
        <v>42734</v>
      </c>
      <c r="B1858" s="268" t="s">
        <v>766</v>
      </c>
      <c r="C1858" s="268" t="s">
        <v>826</v>
      </c>
      <c r="D1858" s="268" t="s">
        <v>768</v>
      </c>
      <c r="E1858" s="287">
        <v>10000</v>
      </c>
      <c r="F1858" s="346"/>
      <c r="G1858" s="347"/>
      <c r="H1858" s="348"/>
    </row>
    <row r="1859" spans="1:8" ht="13.5">
      <c r="A1859" s="344">
        <v>42734</v>
      </c>
      <c r="B1859" s="268" t="s">
        <v>766</v>
      </c>
      <c r="C1859" s="268" t="s">
        <v>827</v>
      </c>
      <c r="D1859" s="268" t="s">
        <v>768</v>
      </c>
      <c r="E1859" s="287">
        <v>20000</v>
      </c>
      <c r="F1859" s="346"/>
      <c r="G1859" s="347"/>
      <c r="H1859" s="348"/>
    </row>
    <row r="1860" spans="1:8" ht="13.5">
      <c r="A1860" s="344">
        <v>42734</v>
      </c>
      <c r="B1860" s="268" t="s">
        <v>766</v>
      </c>
      <c r="C1860" s="268" t="s">
        <v>793</v>
      </c>
      <c r="D1860" s="268" t="s">
        <v>768</v>
      </c>
      <c r="E1860" s="287">
        <v>10000</v>
      </c>
      <c r="F1860" s="346"/>
      <c r="G1860" s="347"/>
      <c r="H1860" s="348"/>
    </row>
    <row r="1861" spans="1:8" ht="13.5">
      <c r="A1861" s="344">
        <v>42734</v>
      </c>
      <c r="B1861" s="268" t="s">
        <v>766</v>
      </c>
      <c r="C1861" s="268" t="s">
        <v>828</v>
      </c>
      <c r="D1861" s="268" t="s">
        <v>768</v>
      </c>
      <c r="E1861" s="287">
        <v>10000</v>
      </c>
      <c r="F1861" s="346"/>
      <c r="G1861" s="347"/>
      <c r="H1861" s="348"/>
    </row>
    <row r="1862" spans="1:8" ht="13.5">
      <c r="A1862" s="344">
        <v>42734</v>
      </c>
      <c r="B1862" s="268" t="s">
        <v>766</v>
      </c>
      <c r="C1862" s="268" t="s">
        <v>829</v>
      </c>
      <c r="D1862" s="268" t="s">
        <v>768</v>
      </c>
      <c r="E1862" s="287">
        <v>10000</v>
      </c>
      <c r="F1862" s="473"/>
      <c r="G1862" s="474"/>
      <c r="H1862" s="475"/>
    </row>
    <row r="1863" spans="1:8" ht="13.5">
      <c r="A1863" s="344">
        <v>42734</v>
      </c>
      <c r="B1863" s="268" t="s">
        <v>766</v>
      </c>
      <c r="C1863" s="268" t="s">
        <v>830</v>
      </c>
      <c r="D1863" s="268" t="s">
        <v>768</v>
      </c>
      <c r="E1863" s="287">
        <v>10000</v>
      </c>
      <c r="F1863" s="473"/>
      <c r="G1863" s="474"/>
      <c r="H1863" s="475"/>
    </row>
    <row r="1864" spans="1:8" ht="13.5">
      <c r="A1864" s="344">
        <v>42734</v>
      </c>
      <c r="B1864" s="268" t="s">
        <v>766</v>
      </c>
      <c r="C1864" s="268" t="s">
        <v>831</v>
      </c>
      <c r="D1864" s="268" t="s">
        <v>768</v>
      </c>
      <c r="E1864" s="287">
        <v>30000</v>
      </c>
      <c r="F1864" s="473"/>
      <c r="G1864" s="474"/>
      <c r="H1864" s="475"/>
    </row>
    <row r="1865" spans="1:8" ht="13.5">
      <c r="A1865" s="344">
        <v>42734</v>
      </c>
      <c r="B1865" s="268" t="s">
        <v>766</v>
      </c>
      <c r="C1865" s="268" t="s">
        <v>660</v>
      </c>
      <c r="D1865" s="268" t="s">
        <v>768</v>
      </c>
      <c r="E1865" s="287">
        <v>10000</v>
      </c>
      <c r="F1865" s="346"/>
      <c r="G1865" s="347"/>
      <c r="H1865" s="348"/>
    </row>
    <row r="1866" spans="1:8" ht="13.5">
      <c r="A1866" s="344">
        <v>42734</v>
      </c>
      <c r="B1866" s="268" t="s">
        <v>766</v>
      </c>
      <c r="C1866" s="268" t="s">
        <v>661</v>
      </c>
      <c r="D1866" s="268" t="s">
        <v>768</v>
      </c>
      <c r="E1866" s="287">
        <v>10000</v>
      </c>
      <c r="F1866" s="346"/>
      <c r="G1866" s="347"/>
      <c r="H1866" s="348"/>
    </row>
    <row r="1867" spans="1:8" ht="13.5">
      <c r="A1867" s="344">
        <v>42734</v>
      </c>
      <c r="B1867" s="268" t="s">
        <v>766</v>
      </c>
      <c r="C1867" s="268" t="s">
        <v>662</v>
      </c>
      <c r="D1867" s="268" t="s">
        <v>768</v>
      </c>
      <c r="E1867" s="287">
        <v>10000</v>
      </c>
      <c r="F1867" s="346"/>
      <c r="G1867" s="347"/>
      <c r="H1867" s="348"/>
    </row>
    <row r="1868" spans="1:8" ht="13.5">
      <c r="A1868" s="344">
        <v>42734</v>
      </c>
      <c r="B1868" s="268" t="s">
        <v>766</v>
      </c>
      <c r="C1868" s="268" t="s">
        <v>832</v>
      </c>
      <c r="D1868" s="268" t="s">
        <v>768</v>
      </c>
      <c r="E1868" s="287">
        <v>10000</v>
      </c>
      <c r="F1868" s="346"/>
      <c r="G1868" s="347"/>
      <c r="H1868" s="348"/>
    </row>
    <row r="1869" spans="1:8" ht="13.5">
      <c r="A1869" s="344">
        <v>42734</v>
      </c>
      <c r="B1869" s="268" t="s">
        <v>766</v>
      </c>
      <c r="C1869" s="268" t="s">
        <v>663</v>
      </c>
      <c r="D1869" s="268" t="s">
        <v>768</v>
      </c>
      <c r="E1869" s="287">
        <v>10000</v>
      </c>
      <c r="F1869" s="346"/>
      <c r="G1869" s="347"/>
      <c r="H1869" s="348"/>
    </row>
    <row r="1870" spans="1:8" ht="13.5">
      <c r="A1870" s="344">
        <v>42734</v>
      </c>
      <c r="B1870" s="268" t="s">
        <v>766</v>
      </c>
      <c r="C1870" s="268" t="s">
        <v>665</v>
      </c>
      <c r="D1870" s="268" t="s">
        <v>768</v>
      </c>
      <c r="E1870" s="287">
        <v>10000</v>
      </c>
      <c r="F1870" s="346"/>
      <c r="G1870" s="347"/>
      <c r="H1870" s="348"/>
    </row>
    <row r="1871" spans="1:8" ht="13.5">
      <c r="A1871" s="344">
        <v>42734</v>
      </c>
      <c r="B1871" s="268" t="s">
        <v>766</v>
      </c>
      <c r="C1871" s="268" t="s">
        <v>666</v>
      </c>
      <c r="D1871" s="268" t="s">
        <v>768</v>
      </c>
      <c r="E1871" s="287">
        <v>5000</v>
      </c>
      <c r="F1871" s="346"/>
      <c r="G1871" s="347"/>
      <c r="H1871" s="348"/>
    </row>
    <row r="1872" spans="1:8" ht="13.5">
      <c r="A1872" s="344">
        <v>42734</v>
      </c>
      <c r="B1872" s="268" t="s">
        <v>766</v>
      </c>
      <c r="C1872" s="268" t="s">
        <v>667</v>
      </c>
      <c r="D1872" s="268" t="s">
        <v>768</v>
      </c>
      <c r="E1872" s="287">
        <v>10000</v>
      </c>
      <c r="F1872" s="346"/>
      <c r="G1872" s="347"/>
      <c r="H1872" s="348"/>
    </row>
    <row r="1873" spans="1:8" ht="13.5">
      <c r="A1873" s="344">
        <v>42734</v>
      </c>
      <c r="B1873" s="268" t="s">
        <v>766</v>
      </c>
      <c r="C1873" s="268" t="s">
        <v>761</v>
      </c>
      <c r="D1873" s="268" t="s">
        <v>768</v>
      </c>
      <c r="E1873" s="287">
        <v>20000</v>
      </c>
      <c r="F1873" s="346"/>
      <c r="G1873" s="347"/>
      <c r="H1873" s="348"/>
    </row>
    <row r="1874" spans="1:8" ht="13.5">
      <c r="A1874" s="344">
        <v>42734</v>
      </c>
      <c r="B1874" s="268" t="s">
        <v>766</v>
      </c>
      <c r="C1874" s="268" t="s">
        <v>668</v>
      </c>
      <c r="D1874" s="268" t="s">
        <v>768</v>
      </c>
      <c r="E1874" s="287">
        <v>10000</v>
      </c>
      <c r="F1874" s="346"/>
      <c r="G1874" s="347"/>
      <c r="H1874" s="348"/>
    </row>
    <row r="1875" spans="1:8" ht="13.5">
      <c r="A1875" s="344">
        <v>42734</v>
      </c>
      <c r="B1875" s="268" t="s">
        <v>766</v>
      </c>
      <c r="C1875" s="268" t="s">
        <v>669</v>
      </c>
      <c r="D1875" s="268" t="s">
        <v>768</v>
      </c>
      <c r="E1875" s="287">
        <v>10000</v>
      </c>
      <c r="F1875" s="346"/>
      <c r="G1875" s="347"/>
      <c r="H1875" s="348"/>
    </row>
    <row r="1876" spans="1:8" ht="13.5">
      <c r="A1876" s="344">
        <v>42734</v>
      </c>
      <c r="B1876" s="268" t="s">
        <v>766</v>
      </c>
      <c r="C1876" s="268" t="s">
        <v>670</v>
      </c>
      <c r="D1876" s="268" t="s">
        <v>768</v>
      </c>
      <c r="E1876" s="287">
        <v>10000</v>
      </c>
      <c r="F1876" s="346"/>
      <c r="G1876" s="347"/>
      <c r="H1876" s="348"/>
    </row>
    <row r="1877" spans="1:8" ht="13.5">
      <c r="A1877" s="344">
        <v>42734</v>
      </c>
      <c r="B1877" s="268" t="s">
        <v>766</v>
      </c>
      <c r="C1877" s="268" t="s">
        <v>671</v>
      </c>
      <c r="D1877" s="268" t="s">
        <v>768</v>
      </c>
      <c r="E1877" s="287">
        <v>10000</v>
      </c>
      <c r="F1877" s="346"/>
      <c r="G1877" s="347"/>
      <c r="H1877" s="348"/>
    </row>
    <row r="1878" spans="1:8" ht="13.5">
      <c r="A1878" s="344">
        <v>42734</v>
      </c>
      <c r="B1878" s="268" t="s">
        <v>766</v>
      </c>
      <c r="C1878" s="268" t="s">
        <v>672</v>
      </c>
      <c r="D1878" s="268" t="s">
        <v>768</v>
      </c>
      <c r="E1878" s="287">
        <v>10000</v>
      </c>
      <c r="F1878" s="346"/>
      <c r="G1878" s="347"/>
      <c r="H1878" s="348"/>
    </row>
    <row r="1879" spans="1:8" ht="13.5">
      <c r="A1879" s="344">
        <v>42734</v>
      </c>
      <c r="B1879" s="268" t="s">
        <v>766</v>
      </c>
      <c r="C1879" s="268" t="s">
        <v>673</v>
      </c>
      <c r="D1879" s="268" t="s">
        <v>768</v>
      </c>
      <c r="E1879" s="287">
        <v>10000</v>
      </c>
      <c r="F1879" s="346"/>
      <c r="G1879" s="347"/>
      <c r="H1879" s="348"/>
    </row>
    <row r="1880" spans="1:8" ht="13.5">
      <c r="A1880" s="344">
        <v>42734</v>
      </c>
      <c r="B1880" s="268" t="s">
        <v>766</v>
      </c>
      <c r="C1880" s="268" t="s">
        <v>675</v>
      </c>
      <c r="D1880" s="268" t="s">
        <v>768</v>
      </c>
      <c r="E1880" s="287">
        <v>10000</v>
      </c>
      <c r="F1880" s="346"/>
      <c r="G1880" s="347"/>
      <c r="H1880" s="348"/>
    </row>
    <row r="1881" spans="1:8" ht="13.5">
      <c r="A1881" s="344">
        <v>42734</v>
      </c>
      <c r="B1881" s="268" t="s">
        <v>766</v>
      </c>
      <c r="C1881" s="268" t="s">
        <v>676</v>
      </c>
      <c r="D1881" s="268" t="s">
        <v>768</v>
      </c>
      <c r="E1881" s="287">
        <v>10000</v>
      </c>
      <c r="F1881" s="346"/>
      <c r="G1881" s="347"/>
      <c r="H1881" s="348"/>
    </row>
    <row r="1882" spans="1:8" ht="13.5">
      <c r="A1882" s="344">
        <v>42734</v>
      </c>
      <c r="B1882" s="268" t="s">
        <v>766</v>
      </c>
      <c r="C1882" s="268" t="s">
        <v>677</v>
      </c>
      <c r="D1882" s="268" t="s">
        <v>768</v>
      </c>
      <c r="E1882" s="287">
        <v>10000</v>
      </c>
      <c r="F1882" s="346"/>
      <c r="G1882" s="347"/>
      <c r="H1882" s="348"/>
    </row>
    <row r="1883" spans="1:8" ht="13.5">
      <c r="A1883" s="344">
        <v>42734</v>
      </c>
      <c r="B1883" s="268" t="s">
        <v>766</v>
      </c>
      <c r="C1883" s="268" t="s">
        <v>779</v>
      </c>
      <c r="D1883" s="268" t="s">
        <v>768</v>
      </c>
      <c r="E1883" s="287">
        <v>10000</v>
      </c>
      <c r="F1883" s="346"/>
      <c r="G1883" s="347"/>
      <c r="H1883" s="348"/>
    </row>
    <row r="1884" spans="1:8" ht="13.5">
      <c r="A1884" s="344">
        <v>42734</v>
      </c>
      <c r="B1884" s="268" t="s">
        <v>766</v>
      </c>
      <c r="C1884" s="268" t="s">
        <v>678</v>
      </c>
      <c r="D1884" s="268" t="s">
        <v>768</v>
      </c>
      <c r="E1884" s="287">
        <v>10000</v>
      </c>
      <c r="F1884" s="346"/>
      <c r="G1884" s="347"/>
      <c r="H1884" s="348"/>
    </row>
    <row r="1885" spans="1:8" ht="13.5">
      <c r="A1885" s="344">
        <v>42734</v>
      </c>
      <c r="B1885" s="268" t="s">
        <v>766</v>
      </c>
      <c r="C1885" s="268" t="s">
        <v>679</v>
      </c>
      <c r="D1885" s="268" t="s">
        <v>768</v>
      </c>
      <c r="E1885" s="287">
        <v>10000</v>
      </c>
      <c r="F1885" s="346"/>
      <c r="G1885" s="347"/>
      <c r="H1885" s="348"/>
    </row>
    <row r="1886" spans="1:8" ht="13.5">
      <c r="A1886" s="344">
        <v>42734</v>
      </c>
      <c r="B1886" s="268" t="s">
        <v>766</v>
      </c>
      <c r="C1886" s="268" t="s">
        <v>680</v>
      </c>
      <c r="D1886" s="268" t="s">
        <v>768</v>
      </c>
      <c r="E1886" s="287">
        <v>20000</v>
      </c>
      <c r="F1886" s="346"/>
      <c r="G1886" s="347"/>
      <c r="H1886" s="348"/>
    </row>
    <row r="1887" spans="1:8" ht="13.5">
      <c r="A1887" s="344">
        <v>42734</v>
      </c>
      <c r="B1887" s="268" t="s">
        <v>766</v>
      </c>
      <c r="C1887" s="268" t="s">
        <v>681</v>
      </c>
      <c r="D1887" s="268" t="s">
        <v>768</v>
      </c>
      <c r="E1887" s="287">
        <v>10000</v>
      </c>
      <c r="F1887" s="346"/>
      <c r="G1887" s="347"/>
      <c r="H1887" s="348"/>
    </row>
    <row r="1888" spans="1:8" ht="13.5">
      <c r="A1888" s="344">
        <v>42734</v>
      </c>
      <c r="B1888" s="268" t="s">
        <v>766</v>
      </c>
      <c r="C1888" s="268" t="s">
        <v>833</v>
      </c>
      <c r="D1888" s="268" t="s">
        <v>768</v>
      </c>
      <c r="E1888" s="287">
        <v>10000</v>
      </c>
      <c r="F1888" s="346"/>
      <c r="G1888" s="347"/>
      <c r="H1888" s="348"/>
    </row>
    <row r="1889" spans="1:8" ht="13.5">
      <c r="A1889" s="344">
        <v>42734</v>
      </c>
      <c r="B1889" s="268" t="s">
        <v>766</v>
      </c>
      <c r="C1889" s="268" t="s">
        <v>683</v>
      </c>
      <c r="D1889" s="268" t="s">
        <v>768</v>
      </c>
      <c r="E1889" s="287">
        <v>10000</v>
      </c>
      <c r="F1889" s="346"/>
      <c r="G1889" s="347"/>
      <c r="H1889" s="348"/>
    </row>
    <row r="1890" spans="1:8" ht="13.5">
      <c r="A1890" s="344">
        <v>42734</v>
      </c>
      <c r="B1890" s="268" t="s">
        <v>766</v>
      </c>
      <c r="C1890" s="268" t="s">
        <v>684</v>
      </c>
      <c r="D1890" s="268" t="s">
        <v>768</v>
      </c>
      <c r="E1890" s="287">
        <v>10000</v>
      </c>
      <c r="F1890" s="346"/>
      <c r="G1890" s="347"/>
      <c r="H1890" s="348"/>
    </row>
    <row r="1891" spans="1:8" ht="13.5">
      <c r="A1891" s="344">
        <v>42734</v>
      </c>
      <c r="B1891" s="268" t="s">
        <v>766</v>
      </c>
      <c r="C1891" s="268" t="s">
        <v>685</v>
      </c>
      <c r="D1891" s="268" t="s">
        <v>768</v>
      </c>
      <c r="E1891" s="287">
        <v>10000</v>
      </c>
      <c r="F1891" s="346"/>
      <c r="G1891" s="347"/>
      <c r="H1891" s="348"/>
    </row>
    <row r="1892" spans="1:8" ht="13.5">
      <c r="A1892" s="344">
        <v>42734</v>
      </c>
      <c r="B1892" s="268" t="s">
        <v>766</v>
      </c>
      <c r="C1892" s="268" t="s">
        <v>780</v>
      </c>
      <c r="D1892" s="268" t="s">
        <v>768</v>
      </c>
      <c r="E1892" s="287">
        <v>10000</v>
      </c>
      <c r="F1892" s="346"/>
      <c r="G1892" s="347"/>
      <c r="H1892" s="348"/>
    </row>
    <row r="1893" spans="1:8" ht="13.5">
      <c r="A1893" s="344">
        <v>42734</v>
      </c>
      <c r="B1893" s="268" t="s">
        <v>164</v>
      </c>
      <c r="C1893" s="268" t="s">
        <v>687</v>
      </c>
      <c r="D1893" s="268" t="s">
        <v>494</v>
      </c>
      <c r="E1893" s="287">
        <v>10000</v>
      </c>
      <c r="F1893" s="346"/>
      <c r="G1893" s="347"/>
      <c r="H1893" s="348"/>
    </row>
    <row r="1894" spans="1:8" ht="13.5">
      <c r="A1894" s="344">
        <v>42734</v>
      </c>
      <c r="B1894" s="268" t="s">
        <v>164</v>
      </c>
      <c r="C1894" s="268" t="s">
        <v>688</v>
      </c>
      <c r="D1894" s="268" t="s">
        <v>494</v>
      </c>
      <c r="E1894" s="287">
        <v>10000</v>
      </c>
      <c r="F1894" s="346"/>
      <c r="G1894" s="347"/>
      <c r="H1894" s="348"/>
    </row>
    <row r="1895" spans="1:8" ht="13.5">
      <c r="A1895" s="344">
        <v>42734</v>
      </c>
      <c r="B1895" s="268" t="s">
        <v>164</v>
      </c>
      <c r="C1895" s="268" t="s">
        <v>689</v>
      </c>
      <c r="D1895" s="268" t="s">
        <v>494</v>
      </c>
      <c r="E1895" s="287">
        <v>10000</v>
      </c>
      <c r="F1895" s="346"/>
      <c r="G1895" s="347"/>
      <c r="H1895" s="348"/>
    </row>
    <row r="1896" spans="1:8" ht="13.5">
      <c r="A1896" s="344">
        <v>42734</v>
      </c>
      <c r="B1896" s="268" t="s">
        <v>164</v>
      </c>
      <c r="C1896" s="268" t="s">
        <v>690</v>
      </c>
      <c r="D1896" s="268" t="s">
        <v>494</v>
      </c>
      <c r="E1896" s="287">
        <v>10000</v>
      </c>
      <c r="F1896" s="346"/>
      <c r="G1896" s="347"/>
      <c r="H1896" s="348"/>
    </row>
    <row r="1897" spans="1:8" ht="13.5">
      <c r="A1897" s="344">
        <v>42734</v>
      </c>
      <c r="B1897" s="268" t="s">
        <v>164</v>
      </c>
      <c r="C1897" s="268" t="s">
        <v>691</v>
      </c>
      <c r="D1897" s="268" t="s">
        <v>494</v>
      </c>
      <c r="E1897" s="287">
        <v>10000</v>
      </c>
      <c r="F1897" s="346"/>
      <c r="G1897" s="347"/>
      <c r="H1897" s="348"/>
    </row>
    <row r="1898" spans="1:8" ht="13.5">
      <c r="A1898" s="344">
        <v>42734</v>
      </c>
      <c r="B1898" s="268" t="s">
        <v>164</v>
      </c>
      <c r="C1898" s="268" t="s">
        <v>782</v>
      </c>
      <c r="D1898" s="268" t="s">
        <v>494</v>
      </c>
      <c r="E1898" s="287">
        <v>10000</v>
      </c>
      <c r="F1898" s="346"/>
      <c r="G1898" s="347"/>
      <c r="H1898" s="348"/>
    </row>
    <row r="1899" spans="1:8" ht="13.5">
      <c r="A1899" s="344">
        <v>42734</v>
      </c>
      <c r="B1899" s="268" t="s">
        <v>164</v>
      </c>
      <c r="C1899" s="268" t="s">
        <v>692</v>
      </c>
      <c r="D1899" s="268" t="s">
        <v>494</v>
      </c>
      <c r="E1899" s="287">
        <v>10000</v>
      </c>
      <c r="F1899" s="346"/>
      <c r="G1899" s="347"/>
      <c r="H1899" s="348"/>
    </row>
    <row r="1900" spans="1:8" ht="13.5">
      <c r="A1900" s="344">
        <v>42734</v>
      </c>
      <c r="B1900" s="268" t="s">
        <v>164</v>
      </c>
      <c r="C1900" s="268" t="s">
        <v>834</v>
      </c>
      <c r="D1900" s="268" t="s">
        <v>494</v>
      </c>
      <c r="E1900" s="287">
        <v>10000</v>
      </c>
      <c r="F1900" s="346"/>
      <c r="G1900" s="347"/>
      <c r="H1900" s="348"/>
    </row>
    <row r="1901" spans="1:8" ht="13.5">
      <c r="A1901" s="344">
        <v>42734</v>
      </c>
      <c r="B1901" s="268" t="s">
        <v>164</v>
      </c>
      <c r="C1901" s="268" t="s">
        <v>694</v>
      </c>
      <c r="D1901" s="268" t="s">
        <v>494</v>
      </c>
      <c r="E1901" s="287">
        <v>10000</v>
      </c>
      <c r="F1901" s="346"/>
      <c r="G1901" s="347"/>
      <c r="H1901" s="348"/>
    </row>
    <row r="1902" spans="1:8" ht="13.5">
      <c r="A1902" s="344">
        <v>42734</v>
      </c>
      <c r="B1902" s="268" t="s">
        <v>164</v>
      </c>
      <c r="C1902" s="268" t="s">
        <v>696</v>
      </c>
      <c r="D1902" s="268" t="s">
        <v>494</v>
      </c>
      <c r="E1902" s="287">
        <v>10000</v>
      </c>
      <c r="F1902" s="346"/>
      <c r="G1902" s="347"/>
      <c r="H1902" s="348"/>
    </row>
    <row r="1903" spans="1:8" ht="13.5">
      <c r="A1903" s="344">
        <v>42734</v>
      </c>
      <c r="B1903" s="268" t="s">
        <v>164</v>
      </c>
      <c r="C1903" s="268" t="s">
        <v>835</v>
      </c>
      <c r="D1903" s="268" t="s">
        <v>494</v>
      </c>
      <c r="E1903" s="287">
        <v>10000</v>
      </c>
      <c r="F1903" s="346"/>
      <c r="G1903" s="347"/>
      <c r="H1903" s="348"/>
    </row>
    <row r="1904" spans="1:8" ht="13.5">
      <c r="A1904" s="344">
        <v>42734</v>
      </c>
      <c r="B1904" s="268" t="s">
        <v>164</v>
      </c>
      <c r="C1904" s="268" t="s">
        <v>794</v>
      </c>
      <c r="D1904" s="268" t="s">
        <v>494</v>
      </c>
      <c r="E1904" s="287">
        <v>20000</v>
      </c>
      <c r="F1904" s="346"/>
      <c r="G1904" s="347"/>
      <c r="H1904" s="348"/>
    </row>
    <row r="1905" spans="1:8" ht="13.5">
      <c r="A1905" s="344">
        <v>42734</v>
      </c>
      <c r="B1905" s="268" t="s">
        <v>164</v>
      </c>
      <c r="C1905" s="268" t="s">
        <v>836</v>
      </c>
      <c r="D1905" s="268" t="s">
        <v>494</v>
      </c>
      <c r="E1905" s="287">
        <v>10000</v>
      </c>
      <c r="F1905" s="346"/>
      <c r="G1905" s="347"/>
      <c r="H1905" s="348"/>
    </row>
    <row r="1906" spans="1:8" ht="13.5">
      <c r="A1906" s="344">
        <v>42734</v>
      </c>
      <c r="B1906" s="268" t="s">
        <v>164</v>
      </c>
      <c r="C1906" s="268" t="s">
        <v>837</v>
      </c>
      <c r="D1906" s="268" t="s">
        <v>494</v>
      </c>
      <c r="E1906" s="287">
        <v>30000</v>
      </c>
      <c r="F1906" s="346"/>
      <c r="G1906" s="347"/>
      <c r="H1906" s="348"/>
    </row>
    <row r="1907" spans="1:8" ht="13.5">
      <c r="A1907" s="344">
        <v>42734</v>
      </c>
      <c r="B1907" s="268" t="s">
        <v>164</v>
      </c>
      <c r="C1907" s="268" t="s">
        <v>701</v>
      </c>
      <c r="D1907" s="268" t="s">
        <v>494</v>
      </c>
      <c r="E1907" s="287">
        <v>10000</v>
      </c>
      <c r="F1907" s="346"/>
      <c r="G1907" s="347"/>
      <c r="H1907" s="348"/>
    </row>
    <row r="1908" spans="1:8" ht="13.5">
      <c r="A1908" s="344">
        <v>42734</v>
      </c>
      <c r="B1908" s="268" t="s">
        <v>164</v>
      </c>
      <c r="C1908" s="268" t="s">
        <v>703</v>
      </c>
      <c r="D1908" s="268" t="s">
        <v>494</v>
      </c>
      <c r="E1908" s="287">
        <v>10000</v>
      </c>
      <c r="F1908" s="346"/>
      <c r="G1908" s="347"/>
      <c r="H1908" s="348"/>
    </row>
    <row r="1909" spans="1:8" ht="13.5">
      <c r="A1909" s="344">
        <v>42734</v>
      </c>
      <c r="B1909" s="268" t="s">
        <v>164</v>
      </c>
      <c r="C1909" s="268" t="s">
        <v>704</v>
      </c>
      <c r="D1909" s="268" t="s">
        <v>494</v>
      </c>
      <c r="E1909" s="287">
        <v>10000</v>
      </c>
      <c r="F1909" s="346"/>
      <c r="G1909" s="347"/>
      <c r="H1909" s="348"/>
    </row>
    <row r="1910" spans="1:8" ht="13.5">
      <c r="A1910" s="344">
        <v>42734</v>
      </c>
      <c r="B1910" s="268" t="s">
        <v>164</v>
      </c>
      <c r="C1910" s="268" t="s">
        <v>839</v>
      </c>
      <c r="D1910" s="268" t="s">
        <v>494</v>
      </c>
      <c r="E1910" s="287">
        <v>20000</v>
      </c>
      <c r="F1910" s="346"/>
      <c r="G1910" s="347"/>
      <c r="H1910" s="348"/>
    </row>
    <row r="1911" spans="1:8" ht="13.5">
      <c r="A1911" s="344">
        <v>42734</v>
      </c>
      <c r="B1911" s="268" t="s">
        <v>164</v>
      </c>
      <c r="C1911" s="268" t="s">
        <v>840</v>
      </c>
      <c r="D1911" s="268" t="s">
        <v>494</v>
      </c>
      <c r="E1911" s="287">
        <v>10000</v>
      </c>
      <c r="F1911" s="346"/>
      <c r="G1911" s="347"/>
      <c r="H1911" s="348"/>
    </row>
    <row r="1912" spans="1:8" ht="13.5">
      <c r="A1912" s="344">
        <v>42734</v>
      </c>
      <c r="B1912" s="268" t="s">
        <v>164</v>
      </c>
      <c r="C1912" s="268" t="s">
        <v>841</v>
      </c>
      <c r="D1912" s="268" t="s">
        <v>494</v>
      </c>
      <c r="E1912" s="287">
        <v>10000</v>
      </c>
      <c r="F1912" s="346"/>
      <c r="G1912" s="347"/>
      <c r="H1912" s="348"/>
    </row>
    <row r="1913" spans="1:8" ht="13.5">
      <c r="A1913" s="344">
        <v>42734</v>
      </c>
      <c r="B1913" s="268" t="s">
        <v>164</v>
      </c>
      <c r="C1913" s="268" t="s">
        <v>708</v>
      </c>
      <c r="D1913" s="268" t="s">
        <v>494</v>
      </c>
      <c r="E1913" s="287">
        <v>10000</v>
      </c>
      <c r="F1913" s="346"/>
      <c r="G1913" s="347"/>
      <c r="H1913" s="348"/>
    </row>
    <row r="1914" spans="1:8" ht="13.5">
      <c r="A1914" s="344">
        <v>42734</v>
      </c>
      <c r="B1914" s="268" t="s">
        <v>164</v>
      </c>
      <c r="C1914" s="268" t="s">
        <v>842</v>
      </c>
      <c r="D1914" s="268" t="s">
        <v>494</v>
      </c>
      <c r="E1914" s="287">
        <v>10000</v>
      </c>
      <c r="F1914" s="346"/>
      <c r="G1914" s="347"/>
      <c r="H1914" s="348"/>
    </row>
    <row r="1915" spans="1:8" ht="13.5">
      <c r="A1915" s="344">
        <v>42734</v>
      </c>
      <c r="B1915" s="268" t="s">
        <v>164</v>
      </c>
      <c r="C1915" s="268" t="s">
        <v>843</v>
      </c>
      <c r="D1915" s="268" t="s">
        <v>494</v>
      </c>
      <c r="E1915" s="287">
        <v>10000</v>
      </c>
      <c r="F1915" s="346"/>
      <c r="G1915" s="347"/>
      <c r="H1915" s="348"/>
    </row>
    <row r="1916" spans="1:8" ht="13.5">
      <c r="A1916" s="344">
        <v>42734</v>
      </c>
      <c r="B1916" s="268" t="s">
        <v>164</v>
      </c>
      <c r="C1916" s="268" t="s">
        <v>711</v>
      </c>
      <c r="D1916" s="268" t="s">
        <v>494</v>
      </c>
      <c r="E1916" s="287">
        <v>10000</v>
      </c>
      <c r="F1916" s="346"/>
      <c r="G1916" s="347"/>
      <c r="H1916" s="348"/>
    </row>
    <row r="1917" spans="1:8" ht="13.5">
      <c r="A1917" s="344">
        <v>42734</v>
      </c>
      <c r="B1917" s="268" t="s">
        <v>164</v>
      </c>
      <c r="C1917" s="268" t="s">
        <v>844</v>
      </c>
      <c r="D1917" s="268" t="s">
        <v>494</v>
      </c>
      <c r="E1917" s="287">
        <v>10000</v>
      </c>
      <c r="F1917" s="346"/>
      <c r="G1917" s="347"/>
      <c r="H1917" s="348"/>
    </row>
    <row r="1918" spans="1:8" ht="13.5">
      <c r="A1918" s="344">
        <v>42734</v>
      </c>
      <c r="B1918" s="268" t="s">
        <v>164</v>
      </c>
      <c r="C1918" s="268" t="s">
        <v>713</v>
      </c>
      <c r="D1918" s="268" t="s">
        <v>494</v>
      </c>
      <c r="E1918" s="287">
        <v>10000</v>
      </c>
      <c r="F1918" s="346"/>
      <c r="G1918" s="347"/>
      <c r="H1918" s="348"/>
    </row>
    <row r="1919" spans="1:8" ht="13.5">
      <c r="A1919" s="344">
        <v>42734</v>
      </c>
      <c r="B1919" s="268" t="s">
        <v>164</v>
      </c>
      <c r="C1919" s="268" t="s">
        <v>795</v>
      </c>
      <c r="D1919" s="268" t="s">
        <v>494</v>
      </c>
      <c r="E1919" s="287">
        <v>10000</v>
      </c>
      <c r="F1919" s="346"/>
      <c r="G1919" s="347"/>
      <c r="H1919" s="348"/>
    </row>
    <row r="1920" spans="1:8" ht="13.5">
      <c r="A1920" s="344">
        <v>42734</v>
      </c>
      <c r="B1920" s="268" t="s">
        <v>164</v>
      </c>
      <c r="C1920" s="268" t="s">
        <v>845</v>
      </c>
      <c r="D1920" s="268" t="s">
        <v>494</v>
      </c>
      <c r="E1920" s="287">
        <v>10000</v>
      </c>
      <c r="F1920" s="346"/>
      <c r="G1920" s="347"/>
      <c r="H1920" s="348"/>
    </row>
    <row r="1921" spans="1:8" ht="13.5">
      <c r="A1921" s="344">
        <v>42734</v>
      </c>
      <c r="B1921" s="268" t="s">
        <v>164</v>
      </c>
      <c r="C1921" s="268" t="s">
        <v>846</v>
      </c>
      <c r="D1921" s="268" t="s">
        <v>494</v>
      </c>
      <c r="E1921" s="287">
        <v>10000</v>
      </c>
      <c r="F1921" s="346"/>
      <c r="G1921" s="347"/>
      <c r="H1921" s="348"/>
    </row>
    <row r="1922" spans="1:8" ht="13.5">
      <c r="A1922" s="344">
        <v>42734</v>
      </c>
      <c r="B1922" s="268" t="s">
        <v>164</v>
      </c>
      <c r="C1922" s="268" t="s">
        <v>717</v>
      </c>
      <c r="D1922" s="268" t="s">
        <v>494</v>
      </c>
      <c r="E1922" s="287">
        <v>10000</v>
      </c>
      <c r="F1922" s="346"/>
      <c r="G1922" s="347"/>
      <c r="H1922" s="348"/>
    </row>
    <row r="1923" spans="1:8" ht="14.25" customHeight="1">
      <c r="A1923" s="344">
        <v>42734</v>
      </c>
      <c r="B1923" s="268" t="s">
        <v>164</v>
      </c>
      <c r="C1923" s="268" t="s">
        <v>718</v>
      </c>
      <c r="D1923" s="268" t="s">
        <v>494</v>
      </c>
      <c r="E1923" s="287">
        <v>10000</v>
      </c>
      <c r="F1923" s="346"/>
      <c r="G1923" s="347"/>
      <c r="H1923" s="348"/>
    </row>
    <row r="1924" spans="1:8" ht="14.25" customHeight="1">
      <c r="A1924" s="344">
        <v>42734</v>
      </c>
      <c r="B1924" s="268" t="s">
        <v>164</v>
      </c>
      <c r="C1924" s="268" t="s">
        <v>783</v>
      </c>
      <c r="D1924" s="268" t="s">
        <v>494</v>
      </c>
      <c r="E1924" s="287">
        <v>5000</v>
      </c>
      <c r="F1924" s="346"/>
      <c r="G1924" s="347"/>
      <c r="H1924" s="348"/>
    </row>
    <row r="1925" spans="1:8" ht="14.25" customHeight="1">
      <c r="A1925" s="344">
        <v>42734</v>
      </c>
      <c r="B1925" s="268" t="s">
        <v>164</v>
      </c>
      <c r="C1925" s="268" t="s">
        <v>847</v>
      </c>
      <c r="D1925" s="268" t="s">
        <v>494</v>
      </c>
      <c r="E1925" s="287">
        <v>10000</v>
      </c>
      <c r="F1925" s="346"/>
      <c r="G1925" s="347"/>
      <c r="H1925" s="348"/>
    </row>
    <row r="1926" spans="1:8" ht="14.25" customHeight="1">
      <c r="A1926" s="344">
        <v>42734</v>
      </c>
      <c r="B1926" s="268" t="s">
        <v>164</v>
      </c>
      <c r="C1926" s="268" t="s">
        <v>848</v>
      </c>
      <c r="D1926" s="268" t="s">
        <v>494</v>
      </c>
      <c r="E1926" s="287">
        <v>10000</v>
      </c>
      <c r="F1926" s="346"/>
      <c r="G1926" s="347"/>
      <c r="H1926" s="348"/>
    </row>
    <row r="1927" spans="1:8" ht="14.25" customHeight="1">
      <c r="A1927" s="344">
        <v>42734</v>
      </c>
      <c r="B1927" s="268" t="s">
        <v>164</v>
      </c>
      <c r="C1927" s="268" t="s">
        <v>849</v>
      </c>
      <c r="D1927" s="268" t="s">
        <v>494</v>
      </c>
      <c r="E1927" s="287">
        <v>10000</v>
      </c>
      <c r="F1927" s="346"/>
      <c r="G1927" s="347"/>
      <c r="H1927" s="348"/>
    </row>
    <row r="1928" spans="1:8" ht="14.25" customHeight="1">
      <c r="A1928" s="344">
        <v>42734</v>
      </c>
      <c r="B1928" s="268" t="s">
        <v>164</v>
      </c>
      <c r="C1928" s="268" t="s">
        <v>723</v>
      </c>
      <c r="D1928" s="268" t="s">
        <v>494</v>
      </c>
      <c r="E1928" s="287">
        <v>10000</v>
      </c>
      <c r="F1928" s="346"/>
      <c r="G1928" s="347"/>
      <c r="H1928" s="348"/>
    </row>
    <row r="1929" spans="1:8" ht="14.25" customHeight="1">
      <c r="A1929" s="344">
        <v>42734</v>
      </c>
      <c r="B1929" s="268" t="s">
        <v>164</v>
      </c>
      <c r="C1929" s="268" t="s">
        <v>724</v>
      </c>
      <c r="D1929" s="268" t="s">
        <v>494</v>
      </c>
      <c r="E1929" s="287">
        <v>10000</v>
      </c>
      <c r="F1929" s="346"/>
      <c r="G1929" s="347"/>
      <c r="H1929" s="348"/>
    </row>
    <row r="1930" spans="1:8" ht="14.25" customHeight="1">
      <c r="A1930" s="344">
        <v>42734</v>
      </c>
      <c r="B1930" s="268" t="s">
        <v>164</v>
      </c>
      <c r="C1930" s="268" t="s">
        <v>850</v>
      </c>
      <c r="D1930" s="268" t="s">
        <v>494</v>
      </c>
      <c r="E1930" s="287">
        <v>10000</v>
      </c>
      <c r="F1930" s="346"/>
      <c r="G1930" s="347"/>
      <c r="H1930" s="348"/>
    </row>
    <row r="1931" spans="1:8" ht="14.25" customHeight="1">
      <c r="A1931" s="344">
        <v>42734</v>
      </c>
      <c r="B1931" s="268" t="s">
        <v>164</v>
      </c>
      <c r="C1931" s="268" t="s">
        <v>851</v>
      </c>
      <c r="D1931" s="268" t="s">
        <v>494</v>
      </c>
      <c r="E1931" s="287">
        <v>10000</v>
      </c>
      <c r="F1931" s="346"/>
      <c r="G1931" s="347"/>
      <c r="H1931" s="348"/>
    </row>
    <row r="1932" spans="1:8" ht="14.25" customHeight="1">
      <c r="A1932" s="344">
        <v>42734</v>
      </c>
      <c r="B1932" s="268" t="s">
        <v>164</v>
      </c>
      <c r="C1932" s="268" t="s">
        <v>727</v>
      </c>
      <c r="D1932" s="268" t="s">
        <v>494</v>
      </c>
      <c r="E1932" s="287">
        <v>10000</v>
      </c>
      <c r="F1932" s="346"/>
      <c r="G1932" s="347"/>
      <c r="H1932" s="348"/>
    </row>
    <row r="1933" spans="1:8" ht="14.25" customHeight="1">
      <c r="A1933" s="344">
        <v>42734</v>
      </c>
      <c r="B1933" s="268" t="s">
        <v>164</v>
      </c>
      <c r="C1933" s="268" t="s">
        <v>728</v>
      </c>
      <c r="D1933" s="268" t="s">
        <v>494</v>
      </c>
      <c r="E1933" s="287">
        <v>10000</v>
      </c>
      <c r="F1933" s="346"/>
      <c r="G1933" s="347"/>
      <c r="H1933" s="348"/>
    </row>
    <row r="1934" spans="1:8" ht="14.25" customHeight="1">
      <c r="A1934" s="344">
        <v>42734</v>
      </c>
      <c r="B1934" s="268" t="s">
        <v>164</v>
      </c>
      <c r="C1934" s="268" t="s">
        <v>852</v>
      </c>
      <c r="D1934" s="268" t="s">
        <v>494</v>
      </c>
      <c r="E1934" s="287">
        <v>10000</v>
      </c>
      <c r="F1934" s="346"/>
      <c r="G1934" s="347"/>
      <c r="H1934" s="348"/>
    </row>
    <row r="1935" spans="1:8" ht="14.25" customHeight="1">
      <c r="A1935" s="344">
        <v>42734</v>
      </c>
      <c r="B1935" s="268" t="s">
        <v>164</v>
      </c>
      <c r="C1935" s="268" t="s">
        <v>730</v>
      </c>
      <c r="D1935" s="268" t="s">
        <v>494</v>
      </c>
      <c r="E1935" s="287">
        <v>10000</v>
      </c>
      <c r="F1935" s="346"/>
      <c r="G1935" s="347"/>
      <c r="H1935" s="348"/>
    </row>
    <row r="1936" spans="1:8" ht="14.25" customHeight="1">
      <c r="A1936" s="344">
        <v>42734</v>
      </c>
      <c r="B1936" s="268" t="s">
        <v>164</v>
      </c>
      <c r="C1936" s="268" t="s">
        <v>731</v>
      </c>
      <c r="D1936" s="268" t="s">
        <v>494</v>
      </c>
      <c r="E1936" s="287">
        <v>10000</v>
      </c>
      <c r="F1936" s="346"/>
      <c r="G1936" s="347"/>
      <c r="H1936" s="348"/>
    </row>
    <row r="1937" spans="1:8" ht="14.25" customHeight="1">
      <c r="A1937" s="344">
        <v>42734</v>
      </c>
      <c r="B1937" s="268" t="s">
        <v>164</v>
      </c>
      <c r="C1937" s="268" t="s">
        <v>853</v>
      </c>
      <c r="D1937" s="268" t="s">
        <v>494</v>
      </c>
      <c r="E1937" s="287">
        <v>10000</v>
      </c>
      <c r="F1937" s="346"/>
      <c r="G1937" s="347"/>
      <c r="H1937" s="348"/>
    </row>
    <row r="1938" spans="1:8" ht="14.25" customHeight="1">
      <c r="A1938" s="344">
        <v>42734</v>
      </c>
      <c r="B1938" s="268" t="s">
        <v>164</v>
      </c>
      <c r="C1938" s="268" t="s">
        <v>733</v>
      </c>
      <c r="D1938" s="268" t="s">
        <v>494</v>
      </c>
      <c r="E1938" s="287">
        <v>5000</v>
      </c>
      <c r="F1938" s="346"/>
      <c r="G1938" s="347"/>
      <c r="H1938" s="348"/>
    </row>
    <row r="1939" spans="1:8" ht="14.25" customHeight="1">
      <c r="A1939" s="344">
        <v>42734</v>
      </c>
      <c r="B1939" s="268" t="s">
        <v>164</v>
      </c>
      <c r="C1939" s="268" t="s">
        <v>854</v>
      </c>
      <c r="D1939" s="268" t="s">
        <v>494</v>
      </c>
      <c r="E1939" s="287">
        <v>10000</v>
      </c>
      <c r="F1939" s="346"/>
      <c r="G1939" s="347"/>
      <c r="H1939" s="348"/>
    </row>
    <row r="1940" spans="1:8" ht="14.25" customHeight="1">
      <c r="A1940" s="344">
        <v>42734</v>
      </c>
      <c r="B1940" s="268" t="s">
        <v>164</v>
      </c>
      <c r="C1940" s="268" t="s">
        <v>736</v>
      </c>
      <c r="D1940" s="268" t="s">
        <v>494</v>
      </c>
      <c r="E1940" s="287">
        <v>5000</v>
      </c>
      <c r="F1940" s="346"/>
      <c r="G1940" s="347"/>
      <c r="H1940" s="348"/>
    </row>
    <row r="1941" spans="1:8" ht="14.25" customHeight="1">
      <c r="A1941" s="344">
        <v>42734</v>
      </c>
      <c r="B1941" s="268" t="s">
        <v>164</v>
      </c>
      <c r="C1941" s="268" t="s">
        <v>855</v>
      </c>
      <c r="D1941" s="268" t="s">
        <v>494</v>
      </c>
      <c r="E1941" s="287">
        <v>10000</v>
      </c>
      <c r="F1941" s="346"/>
      <c r="G1941" s="347"/>
      <c r="H1941" s="348"/>
    </row>
    <row r="1942" spans="1:8" ht="14.25" customHeight="1">
      <c r="A1942" s="344">
        <v>42734</v>
      </c>
      <c r="B1942" s="268" t="s">
        <v>164</v>
      </c>
      <c r="C1942" s="268" t="s">
        <v>738</v>
      </c>
      <c r="D1942" s="268" t="s">
        <v>494</v>
      </c>
      <c r="E1942" s="287">
        <v>10000</v>
      </c>
      <c r="F1942" s="346"/>
      <c r="G1942" s="347"/>
      <c r="H1942" s="348"/>
    </row>
    <row r="1943" spans="1:8" ht="14.25" customHeight="1">
      <c r="A1943" s="344">
        <v>42734</v>
      </c>
      <c r="B1943" s="268" t="s">
        <v>164</v>
      </c>
      <c r="C1943" s="268" t="s">
        <v>739</v>
      </c>
      <c r="D1943" s="268" t="s">
        <v>494</v>
      </c>
      <c r="E1943" s="287">
        <v>10000</v>
      </c>
      <c r="F1943" s="346"/>
      <c r="G1943" s="347"/>
      <c r="H1943" s="348"/>
    </row>
    <row r="1944" spans="1:8" ht="14.25" customHeight="1">
      <c r="A1944" s="344">
        <v>42734</v>
      </c>
      <c r="B1944" s="268" t="s">
        <v>164</v>
      </c>
      <c r="C1944" s="268" t="s">
        <v>856</v>
      </c>
      <c r="D1944" s="268" t="s">
        <v>494</v>
      </c>
      <c r="E1944" s="287">
        <v>20000</v>
      </c>
      <c r="F1944" s="346"/>
      <c r="G1944" s="347"/>
      <c r="H1944" s="348"/>
    </row>
    <row r="1945" spans="1:8" ht="14.25" customHeight="1">
      <c r="A1945" s="344">
        <v>42734</v>
      </c>
      <c r="B1945" s="268" t="s">
        <v>164</v>
      </c>
      <c r="C1945" s="268" t="s">
        <v>741</v>
      </c>
      <c r="D1945" s="268" t="s">
        <v>494</v>
      </c>
      <c r="E1945" s="287">
        <v>10000</v>
      </c>
      <c r="F1945" s="346"/>
      <c r="G1945" s="347"/>
      <c r="H1945" s="348"/>
    </row>
    <row r="1946" spans="1:8" ht="14.25" customHeight="1">
      <c r="A1946" s="344">
        <v>42734</v>
      </c>
      <c r="B1946" s="268" t="s">
        <v>164</v>
      </c>
      <c r="C1946" s="268" t="s">
        <v>742</v>
      </c>
      <c r="D1946" s="268" t="s">
        <v>494</v>
      </c>
      <c r="E1946" s="287">
        <v>10000</v>
      </c>
      <c r="F1946" s="346"/>
      <c r="G1946" s="347"/>
      <c r="H1946" s="348"/>
    </row>
    <row r="1947" spans="1:8" ht="14.25" customHeight="1">
      <c r="A1947" s="344">
        <v>42734</v>
      </c>
      <c r="B1947" s="268" t="s">
        <v>164</v>
      </c>
      <c r="C1947" s="268" t="s">
        <v>743</v>
      </c>
      <c r="D1947" s="268" t="s">
        <v>494</v>
      </c>
      <c r="E1947" s="287">
        <v>10000</v>
      </c>
      <c r="F1947" s="346"/>
      <c r="G1947" s="347"/>
      <c r="H1947" s="348"/>
    </row>
    <row r="1948" spans="1:8" ht="14.25" customHeight="1">
      <c r="A1948" s="344">
        <v>42734</v>
      </c>
      <c r="B1948" s="268" t="s">
        <v>164</v>
      </c>
      <c r="C1948" s="268" t="s">
        <v>744</v>
      </c>
      <c r="D1948" s="268" t="s">
        <v>494</v>
      </c>
      <c r="E1948" s="287">
        <v>20000</v>
      </c>
      <c r="F1948" s="346"/>
      <c r="G1948" s="347"/>
      <c r="H1948" s="348"/>
    </row>
    <row r="1949" spans="1:8" ht="14.25" customHeight="1">
      <c r="A1949" s="344">
        <v>42734</v>
      </c>
      <c r="B1949" s="268" t="s">
        <v>164</v>
      </c>
      <c r="C1949" s="268" t="s">
        <v>857</v>
      </c>
      <c r="D1949" s="268" t="s">
        <v>494</v>
      </c>
      <c r="E1949" s="287">
        <v>10000</v>
      </c>
      <c r="F1949" s="346"/>
      <c r="G1949" s="347"/>
      <c r="H1949" s="348"/>
    </row>
    <row r="1950" spans="1:8" ht="14.25" customHeight="1">
      <c r="A1950" s="344">
        <v>42734</v>
      </c>
      <c r="B1950" s="268" t="s">
        <v>164</v>
      </c>
      <c r="C1950" s="268" t="s">
        <v>746</v>
      </c>
      <c r="D1950" s="268" t="s">
        <v>494</v>
      </c>
      <c r="E1950" s="287">
        <v>10000</v>
      </c>
      <c r="F1950" s="346"/>
      <c r="G1950" s="347"/>
      <c r="H1950" s="348"/>
    </row>
    <row r="1951" spans="1:8" ht="14.25" customHeight="1">
      <c r="A1951" s="344">
        <v>42734</v>
      </c>
      <c r="B1951" s="268" t="s">
        <v>164</v>
      </c>
      <c r="C1951" s="268" t="s">
        <v>861</v>
      </c>
      <c r="D1951" s="268" t="s">
        <v>494</v>
      </c>
      <c r="E1951" s="287">
        <v>90000</v>
      </c>
      <c r="F1951" s="346"/>
      <c r="G1951" s="347"/>
      <c r="H1951" s="348"/>
    </row>
    <row r="1952" spans="1:8" ht="14.25" customHeight="1">
      <c r="A1952" s="344">
        <v>42734</v>
      </c>
      <c r="B1952" s="268" t="s">
        <v>164</v>
      </c>
      <c r="C1952" s="268" t="s">
        <v>748</v>
      </c>
      <c r="D1952" s="268" t="s">
        <v>494</v>
      </c>
      <c r="E1952" s="287">
        <v>30000</v>
      </c>
      <c r="F1952" s="346"/>
      <c r="G1952" s="347"/>
      <c r="H1952" s="348"/>
    </row>
    <row r="1953" spans="1:8" ht="14.25" customHeight="1">
      <c r="A1953" s="344">
        <v>42734</v>
      </c>
      <c r="B1953" s="268" t="s">
        <v>164</v>
      </c>
      <c r="C1953" s="268" t="s">
        <v>749</v>
      </c>
      <c r="D1953" s="268" t="s">
        <v>494</v>
      </c>
      <c r="E1953" s="287">
        <v>10000</v>
      </c>
      <c r="F1953" s="346"/>
      <c r="G1953" s="347"/>
      <c r="H1953" s="348"/>
    </row>
    <row r="1954" spans="1:8" ht="14.25" customHeight="1">
      <c r="A1954" s="344">
        <v>42734</v>
      </c>
      <c r="B1954" s="268" t="s">
        <v>164</v>
      </c>
      <c r="C1954" s="268" t="s">
        <v>750</v>
      </c>
      <c r="D1954" s="268" t="s">
        <v>494</v>
      </c>
      <c r="E1954" s="287">
        <v>30000</v>
      </c>
      <c r="F1954" s="346"/>
      <c r="G1954" s="347"/>
      <c r="H1954" s="348"/>
    </row>
    <row r="1955" spans="1:8" ht="14.25" customHeight="1">
      <c r="A1955" s="344">
        <v>42734</v>
      </c>
      <c r="B1955" s="268" t="s">
        <v>164</v>
      </c>
      <c r="C1955" s="268" t="s">
        <v>751</v>
      </c>
      <c r="D1955" s="268" t="s">
        <v>494</v>
      </c>
      <c r="E1955" s="287">
        <v>10000</v>
      </c>
      <c r="F1955" s="346"/>
      <c r="G1955" s="347"/>
      <c r="H1955" s="348"/>
    </row>
    <row r="1956" spans="1:8" ht="14.25" customHeight="1">
      <c r="A1956" s="344">
        <v>42734</v>
      </c>
      <c r="B1956" s="268" t="s">
        <v>164</v>
      </c>
      <c r="C1956" s="268" t="s">
        <v>752</v>
      </c>
      <c r="D1956" s="268" t="s">
        <v>494</v>
      </c>
      <c r="E1956" s="287">
        <v>10000</v>
      </c>
      <c r="F1956" s="346"/>
      <c r="G1956" s="347"/>
      <c r="H1956" s="348"/>
    </row>
    <row r="1957" spans="1:8" ht="14.25" customHeight="1">
      <c r="A1957" s="344">
        <v>42734</v>
      </c>
      <c r="B1957" s="268" t="s">
        <v>164</v>
      </c>
      <c r="C1957" s="268" t="s">
        <v>754</v>
      </c>
      <c r="D1957" s="268" t="s">
        <v>494</v>
      </c>
      <c r="E1957" s="287">
        <v>10000</v>
      </c>
      <c r="F1957" s="346"/>
      <c r="G1957" s="347"/>
      <c r="H1957" s="348"/>
    </row>
    <row r="1958" spans="1:8" ht="14.25" customHeight="1">
      <c r="A1958" s="344">
        <v>42734</v>
      </c>
      <c r="B1958" s="268" t="s">
        <v>164</v>
      </c>
      <c r="C1958" s="268" t="s">
        <v>756</v>
      </c>
      <c r="D1958" s="268" t="s">
        <v>494</v>
      </c>
      <c r="E1958" s="287">
        <v>10000</v>
      </c>
      <c r="F1958" s="346"/>
      <c r="G1958" s="347"/>
      <c r="H1958" s="348"/>
    </row>
    <row r="1959" spans="1:8" ht="14.25" customHeight="1">
      <c r="A1959" s="344">
        <v>42734</v>
      </c>
      <c r="B1959" s="268" t="s">
        <v>164</v>
      </c>
      <c r="C1959" s="268" t="s">
        <v>757</v>
      </c>
      <c r="D1959" s="268" t="s">
        <v>494</v>
      </c>
      <c r="E1959" s="287">
        <v>10000</v>
      </c>
      <c r="F1959" s="346"/>
      <c r="G1959" s="347"/>
      <c r="H1959" s="348"/>
    </row>
    <row r="1960" spans="1:8" ht="14.25" customHeight="1">
      <c r="A1960" s="344">
        <v>42734</v>
      </c>
      <c r="B1960" s="268" t="s">
        <v>164</v>
      </c>
      <c r="C1960" s="268" t="s">
        <v>758</v>
      </c>
      <c r="D1960" s="268" t="s">
        <v>494</v>
      </c>
      <c r="E1960" s="287">
        <v>10000</v>
      </c>
      <c r="F1960" s="346"/>
      <c r="G1960" s="347"/>
      <c r="H1960" s="348"/>
    </row>
    <row r="1961" spans="1:8" ht="14.25" customHeight="1">
      <c r="A1961" s="344">
        <v>42734</v>
      </c>
      <c r="B1961" s="268" t="s">
        <v>164</v>
      </c>
      <c r="C1961" s="268" t="s">
        <v>759</v>
      </c>
      <c r="D1961" s="268" t="s">
        <v>494</v>
      </c>
      <c r="E1961" s="287">
        <v>10000</v>
      </c>
      <c r="F1961" s="346"/>
      <c r="G1961" s="347"/>
      <c r="H1961" s="348"/>
    </row>
    <row r="1962" spans="1:8" ht="14.25" customHeight="1">
      <c r="A1962" s="344">
        <v>42734</v>
      </c>
      <c r="B1962" s="268" t="s">
        <v>164</v>
      </c>
      <c r="C1962" s="268" t="s">
        <v>760</v>
      </c>
      <c r="D1962" s="268" t="s">
        <v>494</v>
      </c>
      <c r="E1962" s="287">
        <v>10000</v>
      </c>
      <c r="F1962" s="346"/>
      <c r="G1962" s="347"/>
      <c r="H1962" s="348"/>
    </row>
    <row r="1963" spans="1:8" ht="14.25" customHeight="1">
      <c r="A1963" s="344">
        <v>42734</v>
      </c>
      <c r="B1963" s="268" t="s">
        <v>164</v>
      </c>
      <c r="C1963" s="268" t="s">
        <v>763</v>
      </c>
      <c r="D1963" s="268" t="s">
        <v>494</v>
      </c>
      <c r="E1963" s="287">
        <v>10000</v>
      </c>
      <c r="F1963" s="346"/>
      <c r="G1963" s="347"/>
      <c r="H1963" s="348"/>
    </row>
    <row r="1964" spans="1:8" ht="14.25" customHeight="1">
      <c r="A1964" s="344">
        <v>42734</v>
      </c>
      <c r="B1964" s="268" t="s">
        <v>164</v>
      </c>
      <c r="C1964" s="268" t="s">
        <v>764</v>
      </c>
      <c r="D1964" s="268" t="s">
        <v>494</v>
      </c>
      <c r="E1964" s="287">
        <v>10000</v>
      </c>
      <c r="F1964" s="346"/>
      <c r="G1964" s="347"/>
      <c r="H1964" s="348"/>
    </row>
    <row r="1965" spans="1:8" ht="14.25" customHeight="1">
      <c r="A1965" s="344">
        <v>42734</v>
      </c>
      <c r="B1965" s="268" t="s">
        <v>164</v>
      </c>
      <c r="C1965" s="268" t="s">
        <v>786</v>
      </c>
      <c r="D1965" s="268" t="s">
        <v>494</v>
      </c>
      <c r="E1965" s="287">
        <v>5000</v>
      </c>
      <c r="F1965" s="346"/>
      <c r="G1965" s="347"/>
      <c r="H1965" s="348"/>
    </row>
    <row r="1966" spans="1:8" ht="14.25" customHeight="1">
      <c r="A1966" s="344">
        <v>42734</v>
      </c>
      <c r="B1966" s="268" t="s">
        <v>164</v>
      </c>
      <c r="C1966" s="268" t="s">
        <v>765</v>
      </c>
      <c r="D1966" s="268" t="s">
        <v>494</v>
      </c>
      <c r="E1966" s="287">
        <v>10000</v>
      </c>
      <c r="F1966" s="346"/>
      <c r="G1966" s="347"/>
      <c r="H1966" s="348"/>
    </row>
    <row r="1967" spans="1:8" ht="14.25" customHeight="1" thickBot="1">
      <c r="A1967" s="344">
        <v>42734</v>
      </c>
      <c r="B1967" s="268" t="s">
        <v>164</v>
      </c>
      <c r="C1967" s="349" t="s">
        <v>767</v>
      </c>
      <c r="D1967" s="268" t="s">
        <v>494</v>
      </c>
      <c r="E1967" s="350">
        <v>10000</v>
      </c>
      <c r="F1967" s="476"/>
      <c r="G1967" s="477"/>
      <c r="H1967" s="478"/>
    </row>
    <row r="1968" spans="1:8" ht="14.25" customHeight="1" thickBot="1">
      <c r="A1968" s="278" t="s">
        <v>771</v>
      </c>
      <c r="B1968" s="445"/>
      <c r="C1968" s="445"/>
      <c r="D1968" s="445"/>
      <c r="E1968" s="309">
        <f>SUM(E1814:E1967)</f>
        <v>7626350</v>
      </c>
      <c r="F1968" s="440"/>
      <c r="G1968" s="441"/>
      <c r="H1968" s="442"/>
    </row>
    <row r="1969" spans="1:8" ht="14.25" customHeight="1" thickBot="1">
      <c r="A1969" s="278" t="s">
        <v>772</v>
      </c>
      <c r="B1969" s="445"/>
      <c r="C1969" s="445"/>
      <c r="D1969" s="445"/>
      <c r="E1969" s="279">
        <f>SUM(E1968,E1813)</f>
        <v>133400144</v>
      </c>
      <c r="F1969" s="441"/>
      <c r="G1969" s="441"/>
      <c r="H1969" s="442"/>
    </row>
  </sheetData>
  <sheetProtection/>
  <mergeCells count="1453">
    <mergeCell ref="B1968:D1968"/>
    <mergeCell ref="F1968:H1968"/>
    <mergeCell ref="B1969:D1969"/>
    <mergeCell ref="F1969:H1969"/>
    <mergeCell ref="F1967:H1967"/>
    <mergeCell ref="F1862:H1862"/>
    <mergeCell ref="F1863:H1863"/>
    <mergeCell ref="F1864:H1864"/>
    <mergeCell ref="B1812:D1812"/>
    <mergeCell ref="F1812:H1812"/>
    <mergeCell ref="B1813:D1813"/>
    <mergeCell ref="F1813:H1813"/>
    <mergeCell ref="B1652:D1652"/>
    <mergeCell ref="F1652:H1652"/>
    <mergeCell ref="B1653:D1653"/>
    <mergeCell ref="F1653:H1653"/>
    <mergeCell ref="F1723:H1723"/>
    <mergeCell ref="F1832:H1832"/>
    <mergeCell ref="F1722:H1722"/>
    <mergeCell ref="F1517:H1517"/>
    <mergeCell ref="F1715:H1715"/>
    <mergeCell ref="F1716:H1716"/>
    <mergeCell ref="F1717:H1717"/>
    <mergeCell ref="F1718:H1718"/>
    <mergeCell ref="F1719:H1719"/>
    <mergeCell ref="F1447:H1447"/>
    <mergeCell ref="F1457:H1457"/>
    <mergeCell ref="F1458:H1458"/>
    <mergeCell ref="F1516:H1516"/>
    <mergeCell ref="F1720:H1720"/>
    <mergeCell ref="F1721:H1721"/>
    <mergeCell ref="F1449:H1449"/>
    <mergeCell ref="F1450:H1450"/>
    <mergeCell ref="F1451:H1451"/>
    <mergeCell ref="F1452:H1452"/>
    <mergeCell ref="F1441:H1441"/>
    <mergeCell ref="F1442:H1442"/>
    <mergeCell ref="F1443:H1443"/>
    <mergeCell ref="F1444:H1444"/>
    <mergeCell ref="F1445:H1445"/>
    <mergeCell ref="F1446:H1446"/>
    <mergeCell ref="F1455:H1455"/>
    <mergeCell ref="F1456:H1456"/>
    <mergeCell ref="B1332:D1332"/>
    <mergeCell ref="B1333:D1333"/>
    <mergeCell ref="B1341:D1341"/>
    <mergeCell ref="B1342:D1342"/>
    <mergeCell ref="F1392:H1392"/>
    <mergeCell ref="F1448:H1448"/>
    <mergeCell ref="F1437:H1437"/>
    <mergeCell ref="F1438:H1438"/>
    <mergeCell ref="F1439:H1439"/>
    <mergeCell ref="F1440:H1440"/>
    <mergeCell ref="F16:H16"/>
    <mergeCell ref="F17:H17"/>
    <mergeCell ref="F1056:H1056"/>
    <mergeCell ref="B1156:D1156"/>
    <mergeCell ref="B1157:D1157"/>
    <mergeCell ref="F1255:H1255"/>
    <mergeCell ref="F18:H18"/>
    <mergeCell ref="F19:H19"/>
    <mergeCell ref="F14:H14"/>
    <mergeCell ref="F10:H10"/>
    <mergeCell ref="F11:H11"/>
    <mergeCell ref="F12:H12"/>
    <mergeCell ref="F13:H13"/>
    <mergeCell ref="F15:H15"/>
    <mergeCell ref="A2:H2"/>
    <mergeCell ref="A3:H3"/>
    <mergeCell ref="A5:F5"/>
    <mergeCell ref="F7:H7"/>
    <mergeCell ref="F8:H8"/>
    <mergeCell ref="F9:H9"/>
    <mergeCell ref="F6:H6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67:H167"/>
    <mergeCell ref="B162:D162"/>
    <mergeCell ref="F162:H162"/>
    <mergeCell ref="F152:H152"/>
    <mergeCell ref="F153:H153"/>
    <mergeCell ref="F154:H154"/>
    <mergeCell ref="F155:H155"/>
    <mergeCell ref="F157:H157"/>
    <mergeCell ref="F156:H156"/>
    <mergeCell ref="F158:H158"/>
    <mergeCell ref="F168:H168"/>
    <mergeCell ref="F169:H169"/>
    <mergeCell ref="F170:H170"/>
    <mergeCell ref="F171:H171"/>
    <mergeCell ref="F172:H172"/>
    <mergeCell ref="B163:D163"/>
    <mergeCell ref="F163:H163"/>
    <mergeCell ref="F164:H164"/>
    <mergeCell ref="F165:H165"/>
    <mergeCell ref="F166:H166"/>
    <mergeCell ref="F173:H173"/>
    <mergeCell ref="F174:H174"/>
    <mergeCell ref="F175:H175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F186:H186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98:H198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F208:H208"/>
    <mergeCell ref="F209:H209"/>
    <mergeCell ref="F210:H210"/>
    <mergeCell ref="F211:H211"/>
    <mergeCell ref="F212:H212"/>
    <mergeCell ref="F213:H213"/>
    <mergeCell ref="F214:H214"/>
    <mergeCell ref="F215:H215"/>
    <mergeCell ref="F216:H216"/>
    <mergeCell ref="F217:H217"/>
    <mergeCell ref="F218:H218"/>
    <mergeCell ref="F219:H219"/>
    <mergeCell ref="F220:H220"/>
    <mergeCell ref="F221:H221"/>
    <mergeCell ref="F222:H222"/>
    <mergeCell ref="F223:H223"/>
    <mergeCell ref="F224:H224"/>
    <mergeCell ref="F225:H225"/>
    <mergeCell ref="F226:H226"/>
    <mergeCell ref="F227:H227"/>
    <mergeCell ref="F228:H228"/>
    <mergeCell ref="F229:H229"/>
    <mergeCell ref="F230:H230"/>
    <mergeCell ref="F231:H231"/>
    <mergeCell ref="F232:H232"/>
    <mergeCell ref="F233:H233"/>
    <mergeCell ref="F234:H234"/>
    <mergeCell ref="F235:H235"/>
    <mergeCell ref="F236:H236"/>
    <mergeCell ref="F237:H237"/>
    <mergeCell ref="F238:H238"/>
    <mergeCell ref="F239:H239"/>
    <mergeCell ref="F240:H240"/>
    <mergeCell ref="F241:H241"/>
    <mergeCell ref="F242:H242"/>
    <mergeCell ref="F243:H243"/>
    <mergeCell ref="F244:H244"/>
    <mergeCell ref="F245:H245"/>
    <mergeCell ref="F246:H246"/>
    <mergeCell ref="F247:H247"/>
    <mergeCell ref="B321:D321"/>
    <mergeCell ref="F254:H254"/>
    <mergeCell ref="B322:D322"/>
    <mergeCell ref="F255:H255"/>
    <mergeCell ref="F256:H256"/>
    <mergeCell ref="F257:H257"/>
    <mergeCell ref="F258:H258"/>
    <mergeCell ref="F259:H259"/>
    <mergeCell ref="F260:H260"/>
    <mergeCell ref="F261:H261"/>
    <mergeCell ref="F262:H262"/>
    <mergeCell ref="F263:H263"/>
    <mergeCell ref="F264:H264"/>
    <mergeCell ref="F265:H265"/>
    <mergeCell ref="F266:H266"/>
    <mergeCell ref="F267:H267"/>
    <mergeCell ref="F268:H268"/>
    <mergeCell ref="F269:H269"/>
    <mergeCell ref="F270:H270"/>
    <mergeCell ref="F271:H271"/>
    <mergeCell ref="F272:H272"/>
    <mergeCell ref="F273:H273"/>
    <mergeCell ref="F274:H274"/>
    <mergeCell ref="F275:H275"/>
    <mergeCell ref="F276:H276"/>
    <mergeCell ref="F277:H277"/>
    <mergeCell ref="F278:H278"/>
    <mergeCell ref="F279:H279"/>
    <mergeCell ref="F280:H280"/>
    <mergeCell ref="F281:H281"/>
    <mergeCell ref="F282:H282"/>
    <mergeCell ref="F283:H283"/>
    <mergeCell ref="F284:H284"/>
    <mergeCell ref="F285:H285"/>
    <mergeCell ref="F286:H286"/>
    <mergeCell ref="F287:H287"/>
    <mergeCell ref="F288:H288"/>
    <mergeCell ref="F289:H289"/>
    <mergeCell ref="F290:H290"/>
    <mergeCell ref="F291:H291"/>
    <mergeCell ref="F292:H292"/>
    <mergeCell ref="F293:H293"/>
    <mergeCell ref="F294:H294"/>
    <mergeCell ref="F295:H295"/>
    <mergeCell ref="F296:H296"/>
    <mergeCell ref="F297:H297"/>
    <mergeCell ref="F298:H298"/>
    <mergeCell ref="F299:H299"/>
    <mergeCell ref="F300:H300"/>
    <mergeCell ref="F301:H301"/>
    <mergeCell ref="F302:H302"/>
    <mergeCell ref="F303:H303"/>
    <mergeCell ref="F304:H304"/>
    <mergeCell ref="F305:H305"/>
    <mergeCell ref="F306:H306"/>
    <mergeCell ref="F307:H307"/>
    <mergeCell ref="F308:H308"/>
    <mergeCell ref="F309:H309"/>
    <mergeCell ref="F310:H310"/>
    <mergeCell ref="F311:H311"/>
    <mergeCell ref="F312:H312"/>
    <mergeCell ref="F313:H313"/>
    <mergeCell ref="F314:H314"/>
    <mergeCell ref="F315:H315"/>
    <mergeCell ref="F321:H321"/>
    <mergeCell ref="F322:H322"/>
    <mergeCell ref="F323:H323"/>
    <mergeCell ref="F324:H324"/>
    <mergeCell ref="F325:H325"/>
    <mergeCell ref="F316:H316"/>
    <mergeCell ref="F317:H317"/>
    <mergeCell ref="F318:H318"/>
    <mergeCell ref="F319:H319"/>
    <mergeCell ref="F320:H320"/>
    <mergeCell ref="F326:H326"/>
    <mergeCell ref="F327:H327"/>
    <mergeCell ref="F328:H328"/>
    <mergeCell ref="F329:H329"/>
    <mergeCell ref="F330:H330"/>
    <mergeCell ref="F331:H331"/>
    <mergeCell ref="F332:H332"/>
    <mergeCell ref="F333:H333"/>
    <mergeCell ref="F334:H334"/>
    <mergeCell ref="F335:H335"/>
    <mergeCell ref="F336:H336"/>
    <mergeCell ref="F337:H337"/>
    <mergeCell ref="F338:H338"/>
    <mergeCell ref="F339:H339"/>
    <mergeCell ref="F340:H340"/>
    <mergeCell ref="F341:H341"/>
    <mergeCell ref="F342:H342"/>
    <mergeCell ref="F343:H343"/>
    <mergeCell ref="F344:H344"/>
    <mergeCell ref="F345:H345"/>
    <mergeCell ref="F346:H346"/>
    <mergeCell ref="F347:H347"/>
    <mergeCell ref="F348:H348"/>
    <mergeCell ref="F349:H349"/>
    <mergeCell ref="F350:H350"/>
    <mergeCell ref="F351:H351"/>
    <mergeCell ref="F352:H352"/>
    <mergeCell ref="F353:H353"/>
    <mergeCell ref="F354:H354"/>
    <mergeCell ref="F355:H355"/>
    <mergeCell ref="F356:H356"/>
    <mergeCell ref="F357:H357"/>
    <mergeCell ref="F358:H358"/>
    <mergeCell ref="B479:D479"/>
    <mergeCell ref="F359:H359"/>
    <mergeCell ref="B480:D480"/>
    <mergeCell ref="F360:H360"/>
    <mergeCell ref="F361:H361"/>
    <mergeCell ref="F362:H362"/>
    <mergeCell ref="F363:H363"/>
    <mergeCell ref="F364:H364"/>
    <mergeCell ref="F365:H365"/>
    <mergeCell ref="F366:H366"/>
    <mergeCell ref="F367:H367"/>
    <mergeCell ref="F368:H368"/>
    <mergeCell ref="F369:H369"/>
    <mergeCell ref="F370:H370"/>
    <mergeCell ref="F371:H371"/>
    <mergeCell ref="F372:H372"/>
    <mergeCell ref="F373:H373"/>
    <mergeCell ref="F374:H374"/>
    <mergeCell ref="F375:H375"/>
    <mergeCell ref="F376:H376"/>
    <mergeCell ref="F377:H377"/>
    <mergeCell ref="F378:H378"/>
    <mergeCell ref="F379:H379"/>
    <mergeCell ref="F380:H380"/>
    <mergeCell ref="F381:H381"/>
    <mergeCell ref="F382:H382"/>
    <mergeCell ref="F383:H383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F394:H394"/>
    <mergeCell ref="F395:H395"/>
    <mergeCell ref="F396:H396"/>
    <mergeCell ref="F397:H397"/>
    <mergeCell ref="F398:H398"/>
    <mergeCell ref="F399:H399"/>
    <mergeCell ref="F400:H400"/>
    <mergeCell ref="F401:H401"/>
    <mergeCell ref="F402:H402"/>
    <mergeCell ref="F403:H403"/>
    <mergeCell ref="F404:H404"/>
    <mergeCell ref="F405:H405"/>
    <mergeCell ref="F406:H406"/>
    <mergeCell ref="F407:H407"/>
    <mergeCell ref="F408:H408"/>
    <mergeCell ref="F409:H409"/>
    <mergeCell ref="F410:H410"/>
    <mergeCell ref="F411:H411"/>
    <mergeCell ref="F412:H412"/>
    <mergeCell ref="F413:H413"/>
    <mergeCell ref="F414:H414"/>
    <mergeCell ref="F415:H415"/>
    <mergeCell ref="F416:H416"/>
    <mergeCell ref="F417:H417"/>
    <mergeCell ref="F418:H418"/>
    <mergeCell ref="F419:H419"/>
    <mergeCell ref="F420:H420"/>
    <mergeCell ref="F421:H421"/>
    <mergeCell ref="F422:H422"/>
    <mergeCell ref="F423:H423"/>
    <mergeCell ref="F424:H424"/>
    <mergeCell ref="F425:H425"/>
    <mergeCell ref="F426:H426"/>
    <mergeCell ref="F427:H427"/>
    <mergeCell ref="F428:H428"/>
    <mergeCell ref="F429:H429"/>
    <mergeCell ref="F430:H430"/>
    <mergeCell ref="F431:H431"/>
    <mergeCell ref="F432:H432"/>
    <mergeCell ref="F433:H433"/>
    <mergeCell ref="F434:H434"/>
    <mergeCell ref="F435:H435"/>
    <mergeCell ref="F436:H436"/>
    <mergeCell ref="F437:H437"/>
    <mergeCell ref="F438:H438"/>
    <mergeCell ref="F439:H439"/>
    <mergeCell ref="F440:H440"/>
    <mergeCell ref="F441:H441"/>
    <mergeCell ref="F442:H442"/>
    <mergeCell ref="F443:H443"/>
    <mergeCell ref="F444:H444"/>
    <mergeCell ref="F445:H445"/>
    <mergeCell ref="F446:H446"/>
    <mergeCell ref="F447:H447"/>
    <mergeCell ref="F448:H448"/>
    <mergeCell ref="F449:H449"/>
    <mergeCell ref="F450:H450"/>
    <mergeCell ref="F451:H451"/>
    <mergeCell ref="F452:H452"/>
    <mergeCell ref="F453:H453"/>
    <mergeCell ref="F454:H454"/>
    <mergeCell ref="F455:H455"/>
    <mergeCell ref="F456:H456"/>
    <mergeCell ref="F457:H457"/>
    <mergeCell ref="F458:H458"/>
    <mergeCell ref="F459:H459"/>
    <mergeCell ref="F460:H460"/>
    <mergeCell ref="F461:H461"/>
    <mergeCell ref="F462:H462"/>
    <mergeCell ref="F463:H463"/>
    <mergeCell ref="F464:H464"/>
    <mergeCell ref="F465:H465"/>
    <mergeCell ref="F466:H466"/>
    <mergeCell ref="F467:H467"/>
    <mergeCell ref="F468:H468"/>
    <mergeCell ref="F469:H469"/>
    <mergeCell ref="F470:H470"/>
    <mergeCell ref="F471:H471"/>
    <mergeCell ref="F472:H472"/>
    <mergeCell ref="F473:H473"/>
    <mergeCell ref="F474:H474"/>
    <mergeCell ref="F475:H475"/>
    <mergeCell ref="F476:H476"/>
    <mergeCell ref="F477:H477"/>
    <mergeCell ref="F478:H478"/>
    <mergeCell ref="F479:H479"/>
    <mergeCell ref="F480:H480"/>
    <mergeCell ref="F481:H481"/>
    <mergeCell ref="F482:H482"/>
    <mergeCell ref="F483:H483"/>
    <mergeCell ref="F484:H484"/>
    <mergeCell ref="F485:H485"/>
    <mergeCell ref="F486:H486"/>
    <mergeCell ref="F487:H487"/>
    <mergeCell ref="B640:D640"/>
    <mergeCell ref="F498:H498"/>
    <mergeCell ref="F499:H499"/>
    <mergeCell ref="F500:H500"/>
    <mergeCell ref="F501:H501"/>
    <mergeCell ref="F502:H502"/>
    <mergeCell ref="B641:D641"/>
    <mergeCell ref="F489:H489"/>
    <mergeCell ref="F490:H490"/>
    <mergeCell ref="F491:H491"/>
    <mergeCell ref="F492:H492"/>
    <mergeCell ref="F493:H493"/>
    <mergeCell ref="F494:H494"/>
    <mergeCell ref="F495:H495"/>
    <mergeCell ref="F496:H496"/>
    <mergeCell ref="F497:H497"/>
    <mergeCell ref="F503:H503"/>
    <mergeCell ref="F504:H504"/>
    <mergeCell ref="F505:H505"/>
    <mergeCell ref="F506:H506"/>
    <mergeCell ref="F507:H507"/>
    <mergeCell ref="F508:H508"/>
    <mergeCell ref="F509:H509"/>
    <mergeCell ref="F510:H510"/>
    <mergeCell ref="F511:H511"/>
    <mergeCell ref="F512:H512"/>
    <mergeCell ref="F513:H513"/>
    <mergeCell ref="F514:H514"/>
    <mergeCell ref="F515:H515"/>
    <mergeCell ref="F516:H516"/>
    <mergeCell ref="F517:H517"/>
    <mergeCell ref="F518:H518"/>
    <mergeCell ref="F519:H519"/>
    <mergeCell ref="F520:H520"/>
    <mergeCell ref="F521:H521"/>
    <mergeCell ref="F522:H522"/>
    <mergeCell ref="F523:H523"/>
    <mergeCell ref="F524:H524"/>
    <mergeCell ref="F525:H525"/>
    <mergeCell ref="F526:H526"/>
    <mergeCell ref="F527:H527"/>
    <mergeCell ref="F528:H528"/>
    <mergeCell ref="F529:H529"/>
    <mergeCell ref="F530:H530"/>
    <mergeCell ref="F531:H531"/>
    <mergeCell ref="F532:H532"/>
    <mergeCell ref="F533:H533"/>
    <mergeCell ref="F534:H534"/>
    <mergeCell ref="F535:H535"/>
    <mergeCell ref="F536:H536"/>
    <mergeCell ref="F537:H537"/>
    <mergeCell ref="F538:H538"/>
    <mergeCell ref="F539:H539"/>
    <mergeCell ref="F540:H540"/>
    <mergeCell ref="F541:H541"/>
    <mergeCell ref="F542:H542"/>
    <mergeCell ref="F543:H543"/>
    <mergeCell ref="F544:H544"/>
    <mergeCell ref="F545:H545"/>
    <mergeCell ref="F546:H546"/>
    <mergeCell ref="F547:H547"/>
    <mergeCell ref="F548:H548"/>
    <mergeCell ref="F549:H549"/>
    <mergeCell ref="F550:H550"/>
    <mergeCell ref="F551:H551"/>
    <mergeCell ref="F552:H552"/>
    <mergeCell ref="F553:H553"/>
    <mergeCell ref="F554:H554"/>
    <mergeCell ref="F555:H555"/>
    <mergeCell ref="F556:H556"/>
    <mergeCell ref="F557:H557"/>
    <mergeCell ref="F558:H558"/>
    <mergeCell ref="F559:H559"/>
    <mergeCell ref="F560:H560"/>
    <mergeCell ref="F561:H561"/>
    <mergeCell ref="F562:H562"/>
    <mergeCell ref="F563:H563"/>
    <mergeCell ref="F564:H564"/>
    <mergeCell ref="F565:H565"/>
    <mergeCell ref="F566:H566"/>
    <mergeCell ref="F567:H567"/>
    <mergeCell ref="F568:H568"/>
    <mergeCell ref="F569:H569"/>
    <mergeCell ref="F570:H570"/>
    <mergeCell ref="F571:H571"/>
    <mergeCell ref="F572:H572"/>
    <mergeCell ref="F573:H573"/>
    <mergeCell ref="F585:H585"/>
    <mergeCell ref="F574:H574"/>
    <mergeCell ref="F575:H575"/>
    <mergeCell ref="F576:H576"/>
    <mergeCell ref="F577:H577"/>
    <mergeCell ref="F578:H578"/>
    <mergeCell ref="F579:H579"/>
    <mergeCell ref="F587:H587"/>
    <mergeCell ref="F588:H588"/>
    <mergeCell ref="F589:H589"/>
    <mergeCell ref="F590:H590"/>
    <mergeCell ref="F591:H591"/>
    <mergeCell ref="F580:H580"/>
    <mergeCell ref="F581:H581"/>
    <mergeCell ref="F582:H582"/>
    <mergeCell ref="F583:H583"/>
    <mergeCell ref="F584:H584"/>
    <mergeCell ref="F609:H609"/>
    <mergeCell ref="F621:H621"/>
    <mergeCell ref="F601:H601"/>
    <mergeCell ref="F602:H602"/>
    <mergeCell ref="F603:H603"/>
    <mergeCell ref="F604:H604"/>
    <mergeCell ref="F606:H606"/>
    <mergeCell ref="F607:H607"/>
    <mergeCell ref="F610:H610"/>
    <mergeCell ref="F608:H608"/>
    <mergeCell ref="F622:H622"/>
    <mergeCell ref="F623:H623"/>
    <mergeCell ref="B827:D827"/>
    <mergeCell ref="F624:H624"/>
    <mergeCell ref="B828:D828"/>
    <mergeCell ref="F625:H625"/>
    <mergeCell ref="F626:H626"/>
    <mergeCell ref="F627:H627"/>
    <mergeCell ref="F628:H628"/>
    <mergeCell ref="F629:H629"/>
    <mergeCell ref="F630:H630"/>
    <mergeCell ref="F631:H631"/>
    <mergeCell ref="F632:H632"/>
    <mergeCell ref="F633:H633"/>
    <mergeCell ref="F634:H634"/>
    <mergeCell ref="F635:H635"/>
    <mergeCell ref="F636:H636"/>
    <mergeCell ref="F637:H637"/>
    <mergeCell ref="F638:H638"/>
    <mergeCell ref="F639:H639"/>
    <mergeCell ref="F640:H640"/>
    <mergeCell ref="F641:H641"/>
    <mergeCell ref="F642:H642"/>
    <mergeCell ref="F643:H643"/>
    <mergeCell ref="F644:H644"/>
    <mergeCell ref="F645:H645"/>
    <mergeCell ref="F646:H646"/>
    <mergeCell ref="F647:H647"/>
    <mergeCell ref="F648:H648"/>
    <mergeCell ref="F649:H649"/>
    <mergeCell ref="F650:H650"/>
    <mergeCell ref="F651:H651"/>
    <mergeCell ref="F652:H652"/>
    <mergeCell ref="F653:H653"/>
    <mergeCell ref="F654:H654"/>
    <mergeCell ref="F655:H655"/>
    <mergeCell ref="F656:H656"/>
    <mergeCell ref="F657:H657"/>
    <mergeCell ref="F658:H658"/>
    <mergeCell ref="F659:H659"/>
    <mergeCell ref="F660:H660"/>
    <mergeCell ref="F661:H661"/>
    <mergeCell ref="F662:H662"/>
    <mergeCell ref="F663:H663"/>
    <mergeCell ref="F664:H664"/>
    <mergeCell ref="F665:H665"/>
    <mergeCell ref="F666:H666"/>
    <mergeCell ref="F667:H667"/>
    <mergeCell ref="F668:H668"/>
    <mergeCell ref="F669:H669"/>
    <mergeCell ref="F670:H670"/>
    <mergeCell ref="F671:H671"/>
    <mergeCell ref="F672:H672"/>
    <mergeCell ref="F673:H673"/>
    <mergeCell ref="F674:H674"/>
    <mergeCell ref="F675:H675"/>
    <mergeCell ref="F676:H676"/>
    <mergeCell ref="F677:H677"/>
    <mergeCell ref="F678:H678"/>
    <mergeCell ref="F679:H679"/>
    <mergeCell ref="F680:H680"/>
    <mergeCell ref="F681:H681"/>
    <mergeCell ref="F682:H682"/>
    <mergeCell ref="F683:H683"/>
    <mergeCell ref="F684:H684"/>
    <mergeCell ref="F685:H685"/>
    <mergeCell ref="F686:H686"/>
    <mergeCell ref="F687:H687"/>
    <mergeCell ref="F688:H688"/>
    <mergeCell ref="F689:H689"/>
    <mergeCell ref="F690:H690"/>
    <mergeCell ref="F691:H691"/>
    <mergeCell ref="F692:H692"/>
    <mergeCell ref="F693:H693"/>
    <mergeCell ref="F694:H694"/>
    <mergeCell ref="F695:H695"/>
    <mergeCell ref="F696:H696"/>
    <mergeCell ref="F697:H697"/>
    <mergeCell ref="F698:H698"/>
    <mergeCell ref="F699:H699"/>
    <mergeCell ref="F700:H700"/>
    <mergeCell ref="F701:H701"/>
    <mergeCell ref="F702:H702"/>
    <mergeCell ref="F703:H703"/>
    <mergeCell ref="F704:H704"/>
    <mergeCell ref="F705:H705"/>
    <mergeCell ref="F706:H706"/>
    <mergeCell ref="F707:H707"/>
    <mergeCell ref="F708:H708"/>
    <mergeCell ref="F709:H709"/>
    <mergeCell ref="F710:H710"/>
    <mergeCell ref="F711:H711"/>
    <mergeCell ref="F712:H712"/>
    <mergeCell ref="F713:H713"/>
    <mergeCell ref="F714:H714"/>
    <mergeCell ref="F715:H715"/>
    <mergeCell ref="F716:H716"/>
    <mergeCell ref="F717:H717"/>
    <mergeCell ref="F718:H718"/>
    <mergeCell ref="F719:H719"/>
    <mergeCell ref="F720:H720"/>
    <mergeCell ref="F721:H721"/>
    <mergeCell ref="F722:H722"/>
    <mergeCell ref="F723:H723"/>
    <mergeCell ref="F724:H724"/>
    <mergeCell ref="F725:H725"/>
    <mergeCell ref="F726:H726"/>
    <mergeCell ref="F727:H727"/>
    <mergeCell ref="F728:H728"/>
    <mergeCell ref="F729:H729"/>
    <mergeCell ref="F730:H730"/>
    <mergeCell ref="F731:H731"/>
    <mergeCell ref="F742:H742"/>
    <mergeCell ref="F743:H743"/>
    <mergeCell ref="F732:H732"/>
    <mergeCell ref="F733:H733"/>
    <mergeCell ref="F734:H734"/>
    <mergeCell ref="F735:H735"/>
    <mergeCell ref="F736:H736"/>
    <mergeCell ref="F737:H737"/>
    <mergeCell ref="F752:H752"/>
    <mergeCell ref="F753:H753"/>
    <mergeCell ref="F754:H754"/>
    <mergeCell ref="F755:H755"/>
    <mergeCell ref="F756:H756"/>
    <mergeCell ref="F757:H757"/>
    <mergeCell ref="F758:H758"/>
    <mergeCell ref="F759:H759"/>
    <mergeCell ref="F760:H760"/>
    <mergeCell ref="F761:H761"/>
    <mergeCell ref="F762:H762"/>
    <mergeCell ref="F763:H763"/>
    <mergeCell ref="F764:H764"/>
    <mergeCell ref="F765:H765"/>
    <mergeCell ref="F766:H766"/>
    <mergeCell ref="F767:H767"/>
    <mergeCell ref="F768:H768"/>
    <mergeCell ref="F769:H769"/>
    <mergeCell ref="F770:H770"/>
    <mergeCell ref="F771:H771"/>
    <mergeCell ref="F772:H772"/>
    <mergeCell ref="F773:H773"/>
    <mergeCell ref="F774:H774"/>
    <mergeCell ref="F775:H775"/>
    <mergeCell ref="F778:H778"/>
    <mergeCell ref="F779:H779"/>
    <mergeCell ref="F780:H780"/>
    <mergeCell ref="F815:H815"/>
    <mergeCell ref="F806:H806"/>
    <mergeCell ref="F807:H807"/>
    <mergeCell ref="F808:H808"/>
    <mergeCell ref="F809:H809"/>
    <mergeCell ref="F805:H805"/>
    <mergeCell ref="F798:H798"/>
    <mergeCell ref="F816:H816"/>
    <mergeCell ref="F817:H817"/>
    <mergeCell ref="F818:H818"/>
    <mergeCell ref="F819:H819"/>
    <mergeCell ref="F820:H820"/>
    <mergeCell ref="F821:H821"/>
    <mergeCell ref="F822:H822"/>
    <mergeCell ref="F823:H823"/>
    <mergeCell ref="F824:H824"/>
    <mergeCell ref="F825:H825"/>
    <mergeCell ref="F826:H826"/>
    <mergeCell ref="F827:H827"/>
    <mergeCell ref="F828:H828"/>
    <mergeCell ref="F829:H829"/>
    <mergeCell ref="F831:H831"/>
    <mergeCell ref="F832:H832"/>
    <mergeCell ref="F833:H833"/>
    <mergeCell ref="F834:H834"/>
    <mergeCell ref="F835:H835"/>
    <mergeCell ref="F836:H836"/>
    <mergeCell ref="F837:H837"/>
    <mergeCell ref="F838:H838"/>
    <mergeCell ref="F839:H839"/>
    <mergeCell ref="F840:H840"/>
    <mergeCell ref="F841:H841"/>
    <mergeCell ref="F842:H842"/>
    <mergeCell ref="F843:H843"/>
    <mergeCell ref="F844:H844"/>
    <mergeCell ref="F845:H845"/>
    <mergeCell ref="F846:H846"/>
    <mergeCell ref="F847:H847"/>
    <mergeCell ref="F848:H848"/>
    <mergeCell ref="F849:H849"/>
    <mergeCell ref="F850:H850"/>
    <mergeCell ref="F851:H851"/>
    <mergeCell ref="F852:H852"/>
    <mergeCell ref="F853:H853"/>
    <mergeCell ref="F854:H854"/>
    <mergeCell ref="F855:H855"/>
    <mergeCell ref="F856:H856"/>
    <mergeCell ref="F857:H857"/>
    <mergeCell ref="F858:H858"/>
    <mergeCell ref="F859:H859"/>
    <mergeCell ref="F860:H860"/>
    <mergeCell ref="F861:H861"/>
    <mergeCell ref="F862:H862"/>
    <mergeCell ref="F863:H863"/>
    <mergeCell ref="F864:H864"/>
    <mergeCell ref="F865:H865"/>
    <mergeCell ref="F866:H866"/>
    <mergeCell ref="F867:H867"/>
    <mergeCell ref="F868:H868"/>
    <mergeCell ref="F869:H869"/>
    <mergeCell ref="F870:H870"/>
    <mergeCell ref="F871:H871"/>
    <mergeCell ref="F872:H872"/>
    <mergeCell ref="F873:H873"/>
    <mergeCell ref="F874:H874"/>
    <mergeCell ref="F875:H875"/>
    <mergeCell ref="F876:H876"/>
    <mergeCell ref="F877:H877"/>
    <mergeCell ref="F878:H878"/>
    <mergeCell ref="F879:H879"/>
    <mergeCell ref="F880:H880"/>
    <mergeCell ref="F882:H882"/>
    <mergeCell ref="F883:H883"/>
    <mergeCell ref="F884:H884"/>
    <mergeCell ref="F885:H885"/>
    <mergeCell ref="F886:H886"/>
    <mergeCell ref="F887:H887"/>
    <mergeCell ref="F888:H888"/>
    <mergeCell ref="F889:H889"/>
    <mergeCell ref="F890:H890"/>
    <mergeCell ref="F891:H891"/>
    <mergeCell ref="F892:H892"/>
    <mergeCell ref="F893:H893"/>
    <mergeCell ref="F894:H894"/>
    <mergeCell ref="F895:H895"/>
    <mergeCell ref="F896:H896"/>
    <mergeCell ref="F897:H897"/>
    <mergeCell ref="F898:H898"/>
    <mergeCell ref="F899:H899"/>
    <mergeCell ref="F900:H900"/>
    <mergeCell ref="F901:H901"/>
    <mergeCell ref="F902:H902"/>
    <mergeCell ref="F903:H903"/>
    <mergeCell ref="F904:H904"/>
    <mergeCell ref="F905:H905"/>
    <mergeCell ref="F906:H906"/>
    <mergeCell ref="F919:H919"/>
    <mergeCell ref="F907:H907"/>
    <mergeCell ref="F908:H908"/>
    <mergeCell ref="F909:H909"/>
    <mergeCell ref="F910:H910"/>
    <mergeCell ref="F911:H911"/>
    <mergeCell ref="F912:H912"/>
    <mergeCell ref="F920:H920"/>
    <mergeCell ref="F921:H921"/>
    <mergeCell ref="F922:H922"/>
    <mergeCell ref="F923:H923"/>
    <mergeCell ref="F924:H924"/>
    <mergeCell ref="F913:H913"/>
    <mergeCell ref="F914:H914"/>
    <mergeCell ref="F915:H915"/>
    <mergeCell ref="F916:H916"/>
    <mergeCell ref="F917:H917"/>
    <mergeCell ref="F925:H925"/>
    <mergeCell ref="F926:H926"/>
    <mergeCell ref="F928:H928"/>
    <mergeCell ref="F929:H929"/>
    <mergeCell ref="F930:H930"/>
    <mergeCell ref="F931:H931"/>
    <mergeCell ref="F932:H932"/>
    <mergeCell ref="F933:H933"/>
    <mergeCell ref="F934:H934"/>
    <mergeCell ref="F935:H935"/>
    <mergeCell ref="F936:H936"/>
    <mergeCell ref="F937:H937"/>
    <mergeCell ref="F938:H938"/>
    <mergeCell ref="F939:H939"/>
    <mergeCell ref="F940:H940"/>
    <mergeCell ref="F941:H941"/>
    <mergeCell ref="F942:H942"/>
    <mergeCell ref="F943:H943"/>
    <mergeCell ref="F944:H944"/>
    <mergeCell ref="F945:H945"/>
    <mergeCell ref="F946:H946"/>
    <mergeCell ref="F947:H947"/>
    <mergeCell ref="F948:H948"/>
    <mergeCell ref="F949:H949"/>
    <mergeCell ref="F961:H961"/>
    <mergeCell ref="F950:H950"/>
    <mergeCell ref="F951:H951"/>
    <mergeCell ref="F952:H952"/>
    <mergeCell ref="F953:H953"/>
    <mergeCell ref="F954:H954"/>
    <mergeCell ref="F955:H955"/>
    <mergeCell ref="F962:H962"/>
    <mergeCell ref="F963:H963"/>
    <mergeCell ref="F964:H964"/>
    <mergeCell ref="F965:H965"/>
    <mergeCell ref="F966:H966"/>
    <mergeCell ref="F956:H956"/>
    <mergeCell ref="F957:H957"/>
    <mergeCell ref="F958:H958"/>
    <mergeCell ref="F959:H959"/>
    <mergeCell ref="F960:H960"/>
    <mergeCell ref="F967:H967"/>
    <mergeCell ref="F968:H968"/>
    <mergeCell ref="F969:H969"/>
    <mergeCell ref="F970:H970"/>
    <mergeCell ref="F971:H971"/>
    <mergeCell ref="F972:H972"/>
    <mergeCell ref="F982:H982"/>
    <mergeCell ref="F983:H983"/>
    <mergeCell ref="F973:H973"/>
    <mergeCell ref="F974:H974"/>
    <mergeCell ref="F975:H975"/>
    <mergeCell ref="F976:H976"/>
    <mergeCell ref="F977:H977"/>
    <mergeCell ref="F978:H978"/>
    <mergeCell ref="F986:H986"/>
    <mergeCell ref="F987:H987"/>
    <mergeCell ref="F988:H988"/>
    <mergeCell ref="F989:H989"/>
    <mergeCell ref="F990:H990"/>
    <mergeCell ref="F991:H991"/>
    <mergeCell ref="F992:H992"/>
    <mergeCell ref="F993:H993"/>
    <mergeCell ref="F994:H994"/>
    <mergeCell ref="F995:H995"/>
    <mergeCell ref="F996:H996"/>
    <mergeCell ref="F997:H997"/>
    <mergeCell ref="F998:H998"/>
    <mergeCell ref="F999:H999"/>
    <mergeCell ref="F1000:H1000"/>
    <mergeCell ref="F1001:H1001"/>
    <mergeCell ref="F1002:H1002"/>
    <mergeCell ref="F1003:H1003"/>
    <mergeCell ref="F1004:H1004"/>
    <mergeCell ref="F1005:H1005"/>
    <mergeCell ref="F1006:H1006"/>
    <mergeCell ref="F1007:H1007"/>
    <mergeCell ref="F1008:H1008"/>
    <mergeCell ref="F1009:H1009"/>
    <mergeCell ref="F1010:H1010"/>
    <mergeCell ref="F1011:H1011"/>
    <mergeCell ref="F1012:H1012"/>
    <mergeCell ref="F1013:H1013"/>
    <mergeCell ref="F1014:H1014"/>
    <mergeCell ref="F1015:H1015"/>
    <mergeCell ref="F1016:H1016"/>
    <mergeCell ref="F1017:H1017"/>
    <mergeCell ref="F1018:H1018"/>
    <mergeCell ref="F1019:H1019"/>
    <mergeCell ref="F1020:H1020"/>
    <mergeCell ref="F1021:H1021"/>
    <mergeCell ref="F1022:H1022"/>
    <mergeCell ref="F1023:H1023"/>
    <mergeCell ref="F1024:H1024"/>
    <mergeCell ref="F1025:H1025"/>
    <mergeCell ref="F1026:H1026"/>
    <mergeCell ref="F1027:H1027"/>
    <mergeCell ref="F1028:H1028"/>
    <mergeCell ref="F1029:H1029"/>
    <mergeCell ref="F1030:H1030"/>
    <mergeCell ref="F1031:H1031"/>
    <mergeCell ref="F1032:H1032"/>
    <mergeCell ref="F1033:H1033"/>
    <mergeCell ref="F1034:H1034"/>
    <mergeCell ref="F1035:H1035"/>
    <mergeCell ref="F1036:H1036"/>
    <mergeCell ref="F1037:H1037"/>
    <mergeCell ref="F1038:H1038"/>
    <mergeCell ref="F1039:H1039"/>
    <mergeCell ref="F1040:H1040"/>
    <mergeCell ref="F1041:H1041"/>
    <mergeCell ref="F1042:H1042"/>
    <mergeCell ref="F1043:H1043"/>
    <mergeCell ref="F1044:H1044"/>
    <mergeCell ref="F1045:H1045"/>
    <mergeCell ref="F1046:H1046"/>
    <mergeCell ref="F1047:H1047"/>
    <mergeCell ref="F1048:H1048"/>
    <mergeCell ref="F1049:H1049"/>
    <mergeCell ref="F1050:H1050"/>
    <mergeCell ref="F1051:H1051"/>
    <mergeCell ref="F1052:H1052"/>
    <mergeCell ref="F1053:H1053"/>
    <mergeCell ref="F1054:H1054"/>
    <mergeCell ref="F1055:H1055"/>
    <mergeCell ref="F1057:H1057"/>
    <mergeCell ref="F1058:H1058"/>
    <mergeCell ref="F1059:H1059"/>
    <mergeCell ref="F1060:H1060"/>
    <mergeCell ref="F1061:H1061"/>
    <mergeCell ref="F1062:H1062"/>
    <mergeCell ref="F1063:H1063"/>
    <mergeCell ref="F1064:H1064"/>
    <mergeCell ref="F1065:H1065"/>
    <mergeCell ref="F1066:H1066"/>
    <mergeCell ref="F1067:H1067"/>
    <mergeCell ref="F1068:H1068"/>
    <mergeCell ref="F1069:H1069"/>
    <mergeCell ref="F1070:H1070"/>
    <mergeCell ref="F1071:H1071"/>
    <mergeCell ref="F1072:H1072"/>
    <mergeCell ref="F1073:H1073"/>
    <mergeCell ref="F1074:H1074"/>
    <mergeCell ref="F1075:H1075"/>
    <mergeCell ref="F1076:H1076"/>
    <mergeCell ref="F1077:H1077"/>
    <mergeCell ref="F1078:H1078"/>
    <mergeCell ref="F1088:H1088"/>
    <mergeCell ref="F1089:H1089"/>
    <mergeCell ref="F1090:H1090"/>
    <mergeCell ref="F1079:H1079"/>
    <mergeCell ref="F1080:H1080"/>
    <mergeCell ref="F1081:H1081"/>
    <mergeCell ref="F1082:H1082"/>
    <mergeCell ref="F1083:H1083"/>
    <mergeCell ref="F1084:H1084"/>
    <mergeCell ref="F1085:H1085"/>
    <mergeCell ref="F1086:H1086"/>
    <mergeCell ref="F1087:H1087"/>
    <mergeCell ref="F1091:H1091"/>
    <mergeCell ref="F1092:H1092"/>
    <mergeCell ref="F1093:H1093"/>
    <mergeCell ref="F1094:H1094"/>
    <mergeCell ref="F1095:H1095"/>
    <mergeCell ref="F1096:H1096"/>
    <mergeCell ref="F1097:H1097"/>
    <mergeCell ref="F1098:H1098"/>
    <mergeCell ref="F1099:H1099"/>
    <mergeCell ref="F1100:H1100"/>
    <mergeCell ref="F1101:H1101"/>
    <mergeCell ref="F1102:H1102"/>
    <mergeCell ref="F1103:H1103"/>
    <mergeCell ref="F1104:H1104"/>
    <mergeCell ref="F1105:H1105"/>
    <mergeCell ref="F1106:H1106"/>
    <mergeCell ref="F1107:H1107"/>
    <mergeCell ref="F1108:H1108"/>
    <mergeCell ref="F1109:H1109"/>
    <mergeCell ref="F1110:H1110"/>
    <mergeCell ref="F1111:H1111"/>
    <mergeCell ref="F1112:H1112"/>
    <mergeCell ref="F1113:H1113"/>
    <mergeCell ref="F1114:H1114"/>
    <mergeCell ref="F1115:H1115"/>
    <mergeCell ref="F1116:H1116"/>
    <mergeCell ref="F1117:H1117"/>
    <mergeCell ref="F1118:H1118"/>
    <mergeCell ref="F1119:H1119"/>
    <mergeCell ref="F1120:H1120"/>
    <mergeCell ref="F1121:H1121"/>
    <mergeCell ref="F1122:H1122"/>
    <mergeCell ref="F1123:H1123"/>
    <mergeCell ref="F1124:H1124"/>
    <mergeCell ref="F1125:H1125"/>
    <mergeCell ref="F1126:H1126"/>
    <mergeCell ref="F1127:H1127"/>
    <mergeCell ref="F1128:H1128"/>
    <mergeCell ref="F1129:H1129"/>
    <mergeCell ref="F1130:H1130"/>
    <mergeCell ref="F1131:H1131"/>
    <mergeCell ref="F1132:H1132"/>
    <mergeCell ref="F1133:H1133"/>
    <mergeCell ref="F1134:H1134"/>
    <mergeCell ref="F1135:H1135"/>
    <mergeCell ref="F1136:H1136"/>
    <mergeCell ref="F1137:H1137"/>
    <mergeCell ref="F1138:H1138"/>
    <mergeCell ref="F1139:H1139"/>
    <mergeCell ref="F1140:H1140"/>
    <mergeCell ref="F1141:H1141"/>
    <mergeCell ref="F1142:H1142"/>
    <mergeCell ref="F1143:H1143"/>
    <mergeCell ref="F1144:H1144"/>
    <mergeCell ref="F1145:H1145"/>
    <mergeCell ref="F1146:H1146"/>
    <mergeCell ref="F1147:H1147"/>
    <mergeCell ref="F1148:H1148"/>
    <mergeCell ref="F1149:H1149"/>
    <mergeCell ref="F1150:H1150"/>
    <mergeCell ref="F1151:H1151"/>
    <mergeCell ref="F1152:H1152"/>
    <mergeCell ref="F1153:H1153"/>
    <mergeCell ref="F1154:H1154"/>
    <mergeCell ref="F1155:H1155"/>
    <mergeCell ref="F1156:H1156"/>
    <mergeCell ref="F1157:H1157"/>
    <mergeCell ref="F1158:H1158"/>
    <mergeCell ref="F1159:H1159"/>
    <mergeCell ref="F1160:H1160"/>
    <mergeCell ref="F1161:H1161"/>
    <mergeCell ref="F1162:H1162"/>
    <mergeCell ref="F1163:H1163"/>
    <mergeCell ref="F1164:H1164"/>
    <mergeCell ref="F1165:H1165"/>
    <mergeCell ref="F1166:H1166"/>
    <mergeCell ref="F1167:H1167"/>
    <mergeCell ref="F1168:H1168"/>
    <mergeCell ref="F1169:H1169"/>
    <mergeCell ref="F1170:H1170"/>
    <mergeCell ref="F1171:H1171"/>
    <mergeCell ref="F1172:H1172"/>
    <mergeCell ref="F1173:H1173"/>
    <mergeCell ref="F1174:H1174"/>
    <mergeCell ref="F1175:H1175"/>
    <mergeCell ref="F1176:H1176"/>
    <mergeCell ref="F1177:H1177"/>
    <mergeCell ref="F1178:H1178"/>
    <mergeCell ref="F1179:H1179"/>
    <mergeCell ref="F1180:H1180"/>
    <mergeCell ref="F1181:H1181"/>
    <mergeCell ref="F1182:H1182"/>
    <mergeCell ref="F1183:H1183"/>
    <mergeCell ref="F1184:H1184"/>
    <mergeCell ref="F1185:H1185"/>
    <mergeCell ref="F1186:H1186"/>
    <mergeCell ref="F1187:H1187"/>
    <mergeCell ref="F1188:H1188"/>
    <mergeCell ref="F1189:H1189"/>
    <mergeCell ref="F1190:H1190"/>
    <mergeCell ref="F1191:H1191"/>
    <mergeCell ref="F1192:H1192"/>
    <mergeCell ref="F1193:H1193"/>
    <mergeCell ref="F1194:H1194"/>
    <mergeCell ref="F1195:H1195"/>
    <mergeCell ref="F1196:H1196"/>
    <mergeCell ref="F1197:H1197"/>
    <mergeCell ref="F1198:H1198"/>
    <mergeCell ref="F1199:H1199"/>
    <mergeCell ref="F1200:H1200"/>
    <mergeCell ref="F1201:H1201"/>
    <mergeCell ref="F1202:H1202"/>
    <mergeCell ref="F1203:H1203"/>
    <mergeCell ref="F1204:H1204"/>
    <mergeCell ref="F1205:H1205"/>
    <mergeCell ref="F1206:H1206"/>
    <mergeCell ref="F1207:H1207"/>
    <mergeCell ref="F1208:H1208"/>
    <mergeCell ref="F1209:H1209"/>
    <mergeCell ref="F1210:H1210"/>
    <mergeCell ref="F1211:H1211"/>
    <mergeCell ref="F1212:H1212"/>
    <mergeCell ref="F1213:H1213"/>
    <mergeCell ref="F1214:H1214"/>
    <mergeCell ref="F1215:H1215"/>
    <mergeCell ref="F1216:H1216"/>
    <mergeCell ref="F1217:H1217"/>
    <mergeCell ref="F1218:H1218"/>
    <mergeCell ref="F1219:H1219"/>
    <mergeCell ref="F1220:H1220"/>
    <mergeCell ref="F1221:H1221"/>
    <mergeCell ref="F1222:H1222"/>
    <mergeCell ref="F1223:H1223"/>
    <mergeCell ref="F1224:H1224"/>
    <mergeCell ref="F1225:H1225"/>
    <mergeCell ref="F1226:H1226"/>
    <mergeCell ref="F1227:H1227"/>
    <mergeCell ref="F1228:H1228"/>
    <mergeCell ref="F1229:H1229"/>
    <mergeCell ref="F1230:H1230"/>
    <mergeCell ref="F1231:H1231"/>
    <mergeCell ref="F1232:H1232"/>
    <mergeCell ref="F1233:H1233"/>
    <mergeCell ref="F1234:H1234"/>
    <mergeCell ref="F1235:H1235"/>
    <mergeCell ref="F1236:H1236"/>
    <mergeCell ref="F1237:H1237"/>
    <mergeCell ref="F1238:H1238"/>
    <mergeCell ref="F1239:H1239"/>
    <mergeCell ref="F1240:H1240"/>
    <mergeCell ref="F1241:H1241"/>
    <mergeCell ref="F1242:H1242"/>
    <mergeCell ref="F1243:H1243"/>
    <mergeCell ref="F1244:H1244"/>
    <mergeCell ref="F1245:H1245"/>
    <mergeCell ref="F1246:H1246"/>
    <mergeCell ref="F1247:H1247"/>
    <mergeCell ref="F1248:H1248"/>
    <mergeCell ref="F1249:H1249"/>
    <mergeCell ref="F1250:H1250"/>
    <mergeCell ref="F1251:H1251"/>
    <mergeCell ref="F1252:H1252"/>
    <mergeCell ref="F1253:H1253"/>
    <mergeCell ref="F1254:H1254"/>
    <mergeCell ref="F1256:H1256"/>
    <mergeCell ref="F1257:H1257"/>
    <mergeCell ref="F1258:H1258"/>
    <mergeCell ref="F1259:H1259"/>
    <mergeCell ref="F1260:H1260"/>
    <mergeCell ref="F1261:H1261"/>
    <mergeCell ref="F1262:H1262"/>
    <mergeCell ref="F1263:H1263"/>
    <mergeCell ref="F1264:H1264"/>
    <mergeCell ref="F1265:H1265"/>
    <mergeCell ref="F1266:H1266"/>
    <mergeCell ref="F1267:H1267"/>
    <mergeCell ref="F1268:H1268"/>
    <mergeCell ref="F1269:H1269"/>
    <mergeCell ref="F1270:H1270"/>
    <mergeCell ref="F1271:H1271"/>
    <mergeCell ref="F1272:H1272"/>
    <mergeCell ref="F1273:H1273"/>
    <mergeCell ref="F1274:H1274"/>
    <mergeCell ref="F1275:H1275"/>
    <mergeCell ref="F1276:H1276"/>
    <mergeCell ref="F1277:H1277"/>
    <mergeCell ref="F1278:H1278"/>
    <mergeCell ref="F1279:H1279"/>
    <mergeCell ref="F1280:H1280"/>
    <mergeCell ref="F1281:H1281"/>
    <mergeCell ref="F1282:H1282"/>
    <mergeCell ref="F1294:H1294"/>
    <mergeCell ref="F1283:H1283"/>
    <mergeCell ref="F1284:H1284"/>
    <mergeCell ref="F1285:H1285"/>
    <mergeCell ref="F1286:H1286"/>
    <mergeCell ref="F1287:H1287"/>
    <mergeCell ref="F1288:H1288"/>
    <mergeCell ref="F1295:H1295"/>
    <mergeCell ref="F1296:H1296"/>
    <mergeCell ref="F1297:H1297"/>
    <mergeCell ref="F1298:H1298"/>
    <mergeCell ref="F1299:H1299"/>
    <mergeCell ref="F1289:H1289"/>
    <mergeCell ref="F1290:H1290"/>
    <mergeCell ref="F1291:H1291"/>
    <mergeCell ref="F1292:H1292"/>
    <mergeCell ref="F1293:H1293"/>
    <mergeCell ref="F1300:H1300"/>
    <mergeCell ref="F1301:H1301"/>
    <mergeCell ref="F1302:H1302"/>
    <mergeCell ref="F1303:H1303"/>
    <mergeCell ref="F1304:H1304"/>
    <mergeCell ref="F1305:H1305"/>
    <mergeCell ref="F1306:H1306"/>
    <mergeCell ref="F1307:H1307"/>
    <mergeCell ref="F1308:H1308"/>
    <mergeCell ref="F1309:H1309"/>
    <mergeCell ref="F1310:H1310"/>
    <mergeCell ref="F1311:H1311"/>
    <mergeCell ref="F1312:H1312"/>
    <mergeCell ref="F1313:H1313"/>
    <mergeCell ref="F1314:H1314"/>
    <mergeCell ref="F1315:H1315"/>
    <mergeCell ref="F1316:H1316"/>
    <mergeCell ref="F1317:H1317"/>
    <mergeCell ref="F1329:H1329"/>
    <mergeCell ref="F1318:H1318"/>
    <mergeCell ref="F1319:H1319"/>
    <mergeCell ref="F1320:H1320"/>
    <mergeCell ref="F1321:H1321"/>
    <mergeCell ref="F1322:H1322"/>
    <mergeCell ref="F1323:H1323"/>
    <mergeCell ref="F1330:H1330"/>
    <mergeCell ref="F1331:H1331"/>
    <mergeCell ref="F1332:H1332"/>
    <mergeCell ref="F1333:H1333"/>
    <mergeCell ref="F1334:H1334"/>
    <mergeCell ref="F1324:H1324"/>
    <mergeCell ref="F1325:H1325"/>
    <mergeCell ref="F1326:H1326"/>
    <mergeCell ref="F1327:H1327"/>
    <mergeCell ref="F1328:H1328"/>
    <mergeCell ref="F1335:H1335"/>
    <mergeCell ref="F1336:H1336"/>
    <mergeCell ref="F1337:H1337"/>
    <mergeCell ref="F1338:H1338"/>
    <mergeCell ref="F1339:H1339"/>
    <mergeCell ref="F1340:H1340"/>
    <mergeCell ref="F1341:H1341"/>
    <mergeCell ref="F1342:H1342"/>
    <mergeCell ref="F1343:H1343"/>
    <mergeCell ref="F1344:H1344"/>
    <mergeCell ref="F1345:H1345"/>
    <mergeCell ref="F1346:H1346"/>
    <mergeCell ref="F1347:H1347"/>
    <mergeCell ref="F1348:H1348"/>
    <mergeCell ref="F1349:H1349"/>
    <mergeCell ref="F1350:H1350"/>
    <mergeCell ref="F1351:H1351"/>
    <mergeCell ref="F1352:H1352"/>
    <mergeCell ref="F1353:H1353"/>
    <mergeCell ref="F1354:H1354"/>
    <mergeCell ref="F1355:H1355"/>
    <mergeCell ref="F1356:H1356"/>
    <mergeCell ref="F1357:H1357"/>
    <mergeCell ref="F1358:H1358"/>
    <mergeCell ref="F1359:H1359"/>
    <mergeCell ref="F1360:H1360"/>
    <mergeCell ref="F1361:H1361"/>
    <mergeCell ref="F1362:H1362"/>
    <mergeCell ref="F1363:H1363"/>
    <mergeCell ref="F1364:H1364"/>
    <mergeCell ref="F1365:H1365"/>
    <mergeCell ref="F1366:H1366"/>
    <mergeCell ref="F1367:H1367"/>
    <mergeCell ref="F1368:H1368"/>
    <mergeCell ref="F1369:H1369"/>
    <mergeCell ref="F1370:H1370"/>
    <mergeCell ref="F1371:H1371"/>
    <mergeCell ref="F1372:H1372"/>
    <mergeCell ref="F1373:H1373"/>
    <mergeCell ref="F1374:H1374"/>
    <mergeCell ref="F1375:H1375"/>
    <mergeCell ref="F1376:H1376"/>
    <mergeCell ref="F1386:H1386"/>
    <mergeCell ref="F1387:H1387"/>
    <mergeCell ref="F1388:H1388"/>
    <mergeCell ref="F1377:H1377"/>
    <mergeCell ref="F1378:H1378"/>
    <mergeCell ref="F1379:H1379"/>
    <mergeCell ref="F1380:H1380"/>
    <mergeCell ref="F1381:H1381"/>
    <mergeCell ref="F1382:H1382"/>
    <mergeCell ref="F1389:H1389"/>
    <mergeCell ref="F1390:H1390"/>
    <mergeCell ref="F1391:H1391"/>
    <mergeCell ref="F1453:H1453"/>
    <mergeCell ref="F1454:H1454"/>
    <mergeCell ref="F813:H813"/>
    <mergeCell ref="F1383:H1383"/>
    <mergeCell ref="F1384:H1384"/>
    <mergeCell ref="F1385:H1385"/>
    <mergeCell ref="F881:H881"/>
    <mergeCell ref="F799:H799"/>
    <mergeCell ref="F800:H800"/>
    <mergeCell ref="F802:H802"/>
    <mergeCell ref="F803:H803"/>
    <mergeCell ref="F804:H804"/>
    <mergeCell ref="F801:H801"/>
    <mergeCell ref="F792:H792"/>
    <mergeCell ref="F793:H793"/>
    <mergeCell ref="F794:H794"/>
    <mergeCell ref="F795:H795"/>
    <mergeCell ref="F814:H814"/>
    <mergeCell ref="F796:H796"/>
    <mergeCell ref="F797:H797"/>
    <mergeCell ref="F810:H810"/>
    <mergeCell ref="F811:H811"/>
    <mergeCell ref="F812:H812"/>
    <mergeCell ref="F787:H787"/>
    <mergeCell ref="F788:H788"/>
    <mergeCell ref="F789:H789"/>
    <mergeCell ref="F790:H790"/>
    <mergeCell ref="F791:H791"/>
    <mergeCell ref="F782:H782"/>
    <mergeCell ref="F783:H783"/>
    <mergeCell ref="F784:H784"/>
    <mergeCell ref="F785:H785"/>
    <mergeCell ref="F786:H786"/>
    <mergeCell ref="F781:H781"/>
    <mergeCell ref="F617:H617"/>
    <mergeCell ref="F749:H749"/>
    <mergeCell ref="F748:H748"/>
    <mergeCell ref="F618:H618"/>
    <mergeCell ref="F619:H619"/>
    <mergeCell ref="F620:H620"/>
    <mergeCell ref="F747:H747"/>
    <mergeCell ref="F776:H776"/>
    <mergeCell ref="F777:H777"/>
    <mergeCell ref="F751:H751"/>
    <mergeCell ref="F750:H750"/>
    <mergeCell ref="F612:H612"/>
    <mergeCell ref="F613:H613"/>
    <mergeCell ref="F614:H614"/>
    <mergeCell ref="F615:H615"/>
    <mergeCell ref="F616:H616"/>
    <mergeCell ref="F745:H745"/>
    <mergeCell ref="F744:H744"/>
    <mergeCell ref="F738:H738"/>
    <mergeCell ref="F596:H596"/>
    <mergeCell ref="F597:H597"/>
    <mergeCell ref="F598:H598"/>
    <mergeCell ref="F599:H599"/>
    <mergeCell ref="F600:H600"/>
    <mergeCell ref="F746:H746"/>
    <mergeCell ref="F611:H611"/>
    <mergeCell ref="F739:H739"/>
    <mergeCell ref="F740:H740"/>
    <mergeCell ref="F741:H741"/>
    <mergeCell ref="F159:H159"/>
    <mergeCell ref="F160:H160"/>
    <mergeCell ref="F161:H161"/>
    <mergeCell ref="F605:H605"/>
    <mergeCell ref="F592:H592"/>
    <mergeCell ref="F593:H593"/>
    <mergeCell ref="F594:H594"/>
    <mergeCell ref="F586:H586"/>
    <mergeCell ref="F488:H488"/>
    <mergeCell ref="F595:H595"/>
    <mergeCell ref="F984:H984"/>
    <mergeCell ref="F985:H985"/>
    <mergeCell ref="B984:D984"/>
    <mergeCell ref="B985:D985"/>
    <mergeCell ref="F830:H830"/>
    <mergeCell ref="F918:H918"/>
    <mergeCell ref="F927:H927"/>
    <mergeCell ref="F979:H979"/>
    <mergeCell ref="F980:H980"/>
    <mergeCell ref="F981:H981"/>
  </mergeCells>
  <printOptions horizontalCentered="1"/>
  <pageMargins left="0.15748031496062992" right="0.1968503937007874" top="0.2362204724409449" bottom="0.3937007874015748" header="0.15748031496062992" footer="0.1968503937007874"/>
  <pageSetup horizontalDpi="600" verticalDpi="600" orientation="portrait" paperSize="9" r:id="rId3"/>
  <headerFooter alignWithMargins="0">
    <oddFooter>&amp;C&amp;N페이지 중 &amp;P페이지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="120" zoomScaleNormal="120" zoomScalePageLayoutView="0" workbookViewId="0" topLeftCell="A1">
      <selection activeCell="D30" sqref="D30"/>
    </sheetView>
  </sheetViews>
  <sheetFormatPr defaultColWidth="8.88671875" defaultRowHeight="13.5"/>
  <cols>
    <col min="1" max="1" width="18.4453125" style="0" customWidth="1"/>
    <col min="2" max="2" width="12.77734375" style="0" customWidth="1"/>
    <col min="3" max="3" width="20.4453125" style="0" customWidth="1"/>
    <col min="4" max="4" width="53.99609375" style="0" customWidth="1"/>
    <col min="5" max="5" width="6.3359375" style="0" customWidth="1"/>
  </cols>
  <sheetData>
    <row r="1" spans="1:2" ht="13.5">
      <c r="A1" s="437" t="s">
        <v>119</v>
      </c>
      <c r="B1" s="437"/>
    </row>
    <row r="2" spans="1:2" ht="13.5">
      <c r="A2" s="3"/>
      <c r="B2" s="3"/>
    </row>
    <row r="3" spans="1:5" ht="27">
      <c r="A3" s="438" t="s">
        <v>128</v>
      </c>
      <c r="B3" s="438"/>
      <c r="C3" s="438"/>
      <c r="D3" s="438"/>
      <c r="E3" s="438"/>
    </row>
    <row r="4" spans="1:5" ht="12.75" customHeight="1">
      <c r="A4" s="50"/>
      <c r="B4" s="50"/>
      <c r="C4" s="50"/>
      <c r="D4" s="50"/>
      <c r="E4" s="50"/>
    </row>
    <row r="5" spans="1:5" ht="14.25" thickBot="1">
      <c r="A5" s="484" t="s">
        <v>15</v>
      </c>
      <c r="B5" s="484"/>
      <c r="C5" s="484"/>
      <c r="D5" s="484"/>
      <c r="E5" s="484"/>
    </row>
    <row r="6" spans="1:5" ht="27.75" customHeight="1" thickBot="1">
      <c r="A6" s="479" t="s">
        <v>117</v>
      </c>
      <c r="B6" s="480"/>
      <c r="C6" s="198" t="s">
        <v>118</v>
      </c>
      <c r="D6" s="198" t="s">
        <v>19</v>
      </c>
      <c r="E6" s="199" t="s">
        <v>10</v>
      </c>
    </row>
    <row r="7" spans="1:5" ht="27.75" customHeight="1" thickBot="1" thickTop="1">
      <c r="A7" s="481" t="s">
        <v>47</v>
      </c>
      <c r="B7" s="482"/>
      <c r="C7" s="200">
        <f>SUM(C8:C30)</f>
        <v>56690440</v>
      </c>
      <c r="D7" s="185"/>
      <c r="E7" s="201"/>
    </row>
    <row r="8" spans="1:5" ht="13.5">
      <c r="A8" s="202" t="s">
        <v>51</v>
      </c>
      <c r="B8" s="203" t="s">
        <v>933</v>
      </c>
      <c r="C8" s="204">
        <v>48952950</v>
      </c>
      <c r="D8" s="205"/>
      <c r="E8" s="206"/>
    </row>
    <row r="9" spans="1:5" ht="13.5">
      <c r="A9" s="207"/>
      <c r="B9" s="208"/>
      <c r="C9" s="209"/>
      <c r="D9" s="210" t="s">
        <v>960</v>
      </c>
      <c r="E9" s="221"/>
    </row>
    <row r="10" spans="1:5" ht="13.5">
      <c r="A10" s="211"/>
      <c r="B10" s="208"/>
      <c r="C10" s="209"/>
      <c r="D10" s="210" t="s">
        <v>961</v>
      </c>
      <c r="E10" s="219"/>
    </row>
    <row r="11" spans="1:5" ht="13.5">
      <c r="A11" s="211"/>
      <c r="B11" s="208"/>
      <c r="C11" s="209"/>
      <c r="D11" s="210" t="s">
        <v>962</v>
      </c>
      <c r="E11" s="219"/>
    </row>
    <row r="12" spans="1:5" ht="13.5">
      <c r="A12" s="211"/>
      <c r="B12" s="208"/>
      <c r="C12" s="209"/>
      <c r="D12" s="210" t="s">
        <v>963</v>
      </c>
      <c r="E12" s="219"/>
    </row>
    <row r="13" spans="1:5" ht="13.5">
      <c r="A13" s="211"/>
      <c r="B13" s="208"/>
      <c r="C13" s="209"/>
      <c r="D13" s="210" t="s">
        <v>964</v>
      </c>
      <c r="E13" s="219"/>
    </row>
    <row r="14" spans="1:5" ht="13.5">
      <c r="A14" s="211"/>
      <c r="B14" s="208"/>
      <c r="C14" s="209"/>
      <c r="D14" s="210" t="s">
        <v>965</v>
      </c>
      <c r="E14" s="219"/>
    </row>
    <row r="15" spans="1:5" ht="13.5">
      <c r="A15" s="217" t="s">
        <v>154</v>
      </c>
      <c r="B15" s="214" t="s">
        <v>933</v>
      </c>
      <c r="C15" s="215">
        <v>2770000</v>
      </c>
      <c r="D15" s="194"/>
      <c r="E15" s="222"/>
    </row>
    <row r="16" spans="1:5" ht="13.5">
      <c r="A16" s="211"/>
      <c r="B16" s="192" t="s">
        <v>902</v>
      </c>
      <c r="C16" s="220"/>
      <c r="D16" s="210" t="s">
        <v>966</v>
      </c>
      <c r="E16" s="233"/>
    </row>
    <row r="17" spans="1:5" ht="13.5">
      <c r="A17" s="211"/>
      <c r="B17" s="218"/>
      <c r="C17" s="209"/>
      <c r="D17" s="210" t="s">
        <v>967</v>
      </c>
      <c r="E17" s="352"/>
    </row>
    <row r="18" spans="1:5" ht="13.5">
      <c r="A18" s="211"/>
      <c r="B18" s="218"/>
      <c r="C18" s="209"/>
      <c r="D18" s="210" t="s">
        <v>932</v>
      </c>
      <c r="E18" s="352"/>
    </row>
    <row r="19" spans="1:5" ht="13.5">
      <c r="A19" s="217" t="s">
        <v>885</v>
      </c>
      <c r="B19" s="214" t="s">
        <v>933</v>
      </c>
      <c r="C19" s="215">
        <v>600000</v>
      </c>
      <c r="D19" s="194"/>
      <c r="E19" s="354"/>
    </row>
    <row r="20" spans="1:5" ht="13.5">
      <c r="A20" s="211"/>
      <c r="B20" s="218"/>
      <c r="C20" s="209"/>
      <c r="D20" s="210" t="s">
        <v>968</v>
      </c>
      <c r="E20" s="352"/>
    </row>
    <row r="21" spans="1:5" ht="13.5">
      <c r="A21" s="211"/>
      <c r="B21" s="218"/>
      <c r="C21" s="209"/>
      <c r="D21" s="210" t="s">
        <v>969</v>
      </c>
      <c r="E21" s="353"/>
    </row>
    <row r="22" spans="1:5" ht="13.5">
      <c r="A22" s="213" t="s">
        <v>11</v>
      </c>
      <c r="B22" s="214" t="s">
        <v>933</v>
      </c>
      <c r="C22" s="215">
        <v>133510</v>
      </c>
      <c r="D22" s="194"/>
      <c r="E22" s="216"/>
    </row>
    <row r="23" spans="1:5" ht="13.5">
      <c r="A23" s="211"/>
      <c r="B23" s="208"/>
      <c r="C23" s="209"/>
      <c r="D23" s="210" t="s">
        <v>970</v>
      </c>
      <c r="E23" s="221"/>
    </row>
    <row r="24" spans="1:5" ht="13.5">
      <c r="A24" s="217" t="s">
        <v>12</v>
      </c>
      <c r="B24" s="214" t="s">
        <v>9</v>
      </c>
      <c r="C24" s="215">
        <v>4033980</v>
      </c>
      <c r="D24" s="194"/>
      <c r="E24" s="216"/>
    </row>
    <row r="25" spans="1:5" ht="13.5">
      <c r="A25" s="211"/>
      <c r="B25" s="218"/>
      <c r="C25" s="209"/>
      <c r="D25" s="210" t="s">
        <v>934</v>
      </c>
      <c r="E25" s="457"/>
    </row>
    <row r="26" spans="1:5" ht="13.5">
      <c r="A26" s="211"/>
      <c r="B26" s="218"/>
      <c r="C26" s="209"/>
      <c r="D26" s="210" t="s">
        <v>935</v>
      </c>
      <c r="E26" s="483"/>
    </row>
    <row r="27" spans="1:5" ht="13.5">
      <c r="A27" s="211"/>
      <c r="B27" s="218"/>
      <c r="C27" s="209"/>
      <c r="D27" s="210" t="s">
        <v>936</v>
      </c>
      <c r="E27" s="483"/>
    </row>
    <row r="28" spans="1:5" ht="13.5">
      <c r="A28" s="211"/>
      <c r="B28" s="218"/>
      <c r="C28" s="209"/>
      <c r="D28" s="210" t="s">
        <v>937</v>
      </c>
      <c r="E28" s="483"/>
    </row>
    <row r="29" spans="1:5" ht="13.5">
      <c r="A29" s="217" t="s">
        <v>13</v>
      </c>
      <c r="B29" s="214" t="s">
        <v>9</v>
      </c>
      <c r="C29" s="215">
        <v>200000</v>
      </c>
      <c r="D29" s="194"/>
      <c r="E29" s="216"/>
    </row>
    <row r="30" spans="1:5" ht="14.25" thickBot="1">
      <c r="A30" s="243"/>
      <c r="B30" s="244"/>
      <c r="C30" s="245"/>
      <c r="D30" s="224" t="s">
        <v>971</v>
      </c>
      <c r="E30" s="223"/>
    </row>
    <row r="31" spans="1:5" ht="13.5">
      <c r="A31" s="3"/>
      <c r="B31" s="3"/>
      <c r="C31" s="25"/>
      <c r="D31" s="2"/>
      <c r="E31" s="2"/>
    </row>
  </sheetData>
  <sheetProtection/>
  <mergeCells count="6">
    <mergeCell ref="A1:B1"/>
    <mergeCell ref="A6:B6"/>
    <mergeCell ref="A7:B7"/>
    <mergeCell ref="E25:E28"/>
    <mergeCell ref="A3:E3"/>
    <mergeCell ref="A5:E5"/>
  </mergeCells>
  <printOptions/>
  <pageMargins left="0.7480314960629921" right="0.7480314960629921" top="0.7874015748031497" bottom="0.5905511811023623" header="0.5118110236220472" footer="0.31496062992125984"/>
  <pageSetup horizontalDpi="600" verticalDpi="600" orientation="landscape" paperSize="9" r:id="rId1"/>
  <headerFooter alignWithMargins="0">
    <oddFooter>&amp;C&amp;N페이지 중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금곡복지관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정명옥</dc:creator>
  <cp:keywords/>
  <dc:description/>
  <cp:lastModifiedBy>user</cp:lastModifiedBy>
  <cp:lastPrinted>2016-03-21T06:52:10Z</cp:lastPrinted>
  <dcterms:created xsi:type="dcterms:W3CDTF">2007-03-15T04:35:46Z</dcterms:created>
  <dcterms:modified xsi:type="dcterms:W3CDTF">2016-03-28T05:34:50Z</dcterms:modified>
  <cp:category/>
  <cp:version/>
  <cp:contentType/>
  <cp:contentStatus/>
</cp:coreProperties>
</file>